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7.xml" ContentType="application/vnd.openxmlformats-officedocument.drawing+xml"/>
  <Override PartName="/xl/worksheets/sheet6.xml" ContentType="application/vnd.openxmlformats-officedocument.spreadsheetml.worksheet+xml"/>
  <Override PartName="/xl/worksheets/sheet7.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autoCompressPictures="0" defaultThemeVersion="124226"/>
  <bookViews>
    <workbookView xWindow="135" yWindow="-75" windowWidth="16605" windowHeight="9435" activeTab="4"/>
  </bookViews>
  <sheets>
    <sheet name="Novice" sheetId="1" r:id="rId1"/>
    <sheet name="Intermediate" sheetId="20" r:id="rId2"/>
    <sheet name="AG 12U" sheetId="2" r:id="rId3"/>
    <sheet name="AG 13-15" sheetId="17" r:id="rId4"/>
    <sheet name="AG 16-19" sheetId="18" r:id="rId5"/>
    <sheet name="Masters" sheetId="19" r:id="rId6"/>
    <sheet name="SAMPLE" sheetId="21" r:id="rId7"/>
  </sheets>
  <calcPr calcId="125725"/>
</workbook>
</file>

<file path=xl/calcChain.xml><?xml version="1.0" encoding="utf-8"?>
<calcChain xmlns="http://schemas.openxmlformats.org/spreadsheetml/2006/main">
  <c r="C7" i="20"/>
  <c r="C7" i="2" s="1"/>
  <c r="C7" i="17" s="1"/>
  <c r="C7" i="18" s="1"/>
  <c r="C7" i="19" s="1"/>
  <c r="C7" i="21" s="1"/>
  <c r="C8" i="20"/>
  <c r="C8" i="2" s="1"/>
  <c r="C8" i="17" s="1"/>
  <c r="C8" i="18" s="1"/>
  <c r="C8" i="19" s="1"/>
  <c r="C8" i="21" s="1"/>
  <c r="C9" i="20"/>
  <c r="C9" i="2" s="1"/>
  <c r="C9" i="17" s="1"/>
  <c r="C9" i="18" s="1"/>
  <c r="C9" i="19" s="1"/>
  <c r="C9" i="21" s="1"/>
  <c r="C10" i="20"/>
  <c r="C10" i="2" s="1"/>
  <c r="C10" i="17" s="1"/>
  <c r="C10" i="18" s="1"/>
  <c r="C10" i="19" s="1"/>
  <c r="C10" i="21" s="1"/>
  <c r="C6" i="20"/>
  <c r="C6" i="2" s="1"/>
  <c r="C6" i="17" s="1"/>
  <c r="C6" i="18" s="1"/>
  <c r="C6" i="19" s="1"/>
  <c r="C6" i="21" s="1"/>
  <c r="K32" i="19"/>
  <c r="L32"/>
  <c r="J32"/>
  <c r="N15" i="1"/>
  <c r="N19"/>
  <c r="N21"/>
  <c r="N16"/>
  <c r="N17"/>
  <c r="N18"/>
  <c r="N20"/>
  <c r="N15" i="20"/>
  <c r="N16"/>
  <c r="N15" i="2"/>
  <c r="N16"/>
  <c r="N17"/>
  <c r="N20" i="17"/>
  <c r="N17" i="18"/>
  <c r="N21" i="19"/>
  <c r="K32" i="18"/>
  <c r="L32"/>
  <c r="J32"/>
  <c r="K32" i="17"/>
  <c r="L32"/>
  <c r="J32"/>
  <c r="G31" i="20"/>
  <c r="G31" i="2" s="1"/>
  <c r="G31" i="17" s="1"/>
  <c r="G31" i="18" s="1"/>
  <c r="G31" i="19" s="1"/>
  <c r="G31" i="21" s="1"/>
  <c r="K32" i="20"/>
  <c r="L32"/>
  <c r="J32"/>
  <c r="K32" i="1"/>
  <c r="L32"/>
  <c r="J32"/>
  <c r="K32" i="2"/>
  <c r="L32"/>
  <c r="J32"/>
  <c r="N14" i="19"/>
  <c r="N31" s="1"/>
  <c r="N15"/>
  <c r="N16"/>
  <c r="N17"/>
  <c r="N18"/>
  <c r="N19"/>
  <c r="N20"/>
  <c r="N22"/>
  <c r="N23"/>
  <c r="N24"/>
  <c r="N25"/>
  <c r="N26"/>
  <c r="N27"/>
  <c r="N28"/>
  <c r="N29"/>
  <c r="N14" i="18"/>
  <c r="N31" s="1"/>
  <c r="N15"/>
  <c r="N16"/>
  <c r="N18"/>
  <c r="N19"/>
  <c r="N20"/>
  <c r="N21"/>
  <c r="N22"/>
  <c r="N23"/>
  <c r="N24"/>
  <c r="N25"/>
  <c r="N26"/>
  <c r="N27"/>
  <c r="N28"/>
  <c r="N29"/>
  <c r="N14" i="17"/>
  <c r="N31" s="1"/>
  <c r="N15"/>
  <c r="N16"/>
  <c r="N17"/>
  <c r="N18"/>
  <c r="N19"/>
  <c r="N21"/>
  <c r="N22"/>
  <c r="N23"/>
  <c r="N24"/>
  <c r="N25"/>
  <c r="N26"/>
  <c r="N27"/>
  <c r="N28"/>
  <c r="N29"/>
  <c r="N14" i="2"/>
  <c r="N31" s="1"/>
  <c r="N18"/>
  <c r="N19"/>
  <c r="N20"/>
  <c r="N21"/>
  <c r="N22"/>
  <c r="N23"/>
  <c r="N24"/>
  <c r="N25"/>
  <c r="N26"/>
  <c r="N27"/>
  <c r="N28"/>
  <c r="N29"/>
  <c r="N14" i="20"/>
  <c r="N31" s="1"/>
  <c r="N17"/>
  <c r="N18"/>
  <c r="N19"/>
  <c r="N20"/>
  <c r="N21"/>
  <c r="N22"/>
  <c r="N23"/>
  <c r="N24"/>
  <c r="N25"/>
  <c r="N26"/>
  <c r="N27"/>
  <c r="N28"/>
  <c r="N29"/>
  <c r="N14" i="1"/>
  <c r="N31" s="1"/>
  <c r="C32" s="1"/>
  <c r="N22"/>
  <c r="N23"/>
  <c r="N24"/>
  <c r="N25"/>
  <c r="N26"/>
  <c r="N27"/>
  <c r="N28"/>
  <c r="N29"/>
  <c r="K32" i="21"/>
  <c r="L32"/>
  <c r="J32"/>
  <c r="N14"/>
  <c r="N15"/>
  <c r="N16"/>
  <c r="N17"/>
  <c r="N18"/>
  <c r="N19"/>
  <c r="N21"/>
  <c r="N22"/>
  <c r="N23"/>
  <c r="N24"/>
  <c r="N25"/>
  <c r="N26"/>
  <c r="N27"/>
  <c r="N28"/>
  <c r="N29"/>
  <c r="N31"/>
  <c r="C32" s="1"/>
  <c r="N13"/>
  <c r="H8"/>
  <c r="H4"/>
  <c r="C4"/>
  <c r="C3"/>
  <c r="C2"/>
  <c r="N13" i="19"/>
  <c r="H8"/>
  <c r="H4"/>
  <c r="C4"/>
  <c r="C3"/>
  <c r="C2"/>
  <c r="N13" i="18"/>
  <c r="H8"/>
  <c r="H4"/>
  <c r="C4"/>
  <c r="C3"/>
  <c r="C2"/>
  <c r="N13" i="17"/>
  <c r="H8"/>
  <c r="H4"/>
  <c r="C4"/>
  <c r="C3"/>
  <c r="C2"/>
  <c r="H4" i="2"/>
  <c r="H4" i="20"/>
  <c r="N13" i="2"/>
  <c r="H8"/>
  <c r="C4"/>
  <c r="C3"/>
  <c r="C2"/>
  <c r="H8" i="20"/>
  <c r="C3"/>
  <c r="C4"/>
  <c r="C2"/>
  <c r="N13"/>
  <c r="N13" i="1"/>
  <c r="C32" i="20" l="1"/>
  <c r="C32" i="2"/>
  <c r="C32" i="17"/>
  <c r="C32" i="18"/>
  <c r="C32" i="19"/>
</calcChain>
</file>

<file path=xl/sharedStrings.xml><?xml version="1.0" encoding="utf-8"?>
<sst xmlns="http://schemas.openxmlformats.org/spreadsheetml/2006/main" count="417" uniqueCount="92">
  <si>
    <t>PNA Meet Registration</t>
  </si>
  <si>
    <t>Meet Name:</t>
  </si>
  <si>
    <t>Meet Location:</t>
  </si>
  <si>
    <t>Meet Date:</t>
  </si>
  <si>
    <t>Address:</t>
  </si>
  <si>
    <t>Contact Phone:</t>
  </si>
  <si>
    <t>Head Coach:</t>
  </si>
  <si>
    <t>Contact Email:</t>
  </si>
  <si>
    <t>First Name</t>
  </si>
  <si>
    <t>Last Name</t>
  </si>
  <si>
    <t>USSSI#</t>
  </si>
  <si>
    <t>Birth date</t>
  </si>
  <si>
    <t>Check if 2nd entry</t>
  </si>
  <si>
    <t>NOV, INT A/B, AG, JR</t>
  </si>
  <si>
    <t>Figures If only event</t>
  </si>
  <si>
    <t>Solo</t>
  </si>
  <si>
    <t>Duet</t>
  </si>
  <si>
    <t>Sponsor Fee</t>
  </si>
  <si>
    <t>Total Fees Due</t>
  </si>
  <si>
    <t>Jane</t>
  </si>
  <si>
    <t>Brown</t>
  </si>
  <si>
    <t>Age Group</t>
  </si>
  <si>
    <t>13/15</t>
  </si>
  <si>
    <t>1</t>
  </si>
  <si>
    <t>2</t>
  </si>
  <si>
    <t>3</t>
  </si>
  <si>
    <t>4</t>
  </si>
  <si>
    <t>5</t>
  </si>
  <si>
    <t>6</t>
  </si>
  <si>
    <t>7</t>
  </si>
  <si>
    <t>8</t>
  </si>
  <si>
    <t>9</t>
  </si>
  <si>
    <t>10</t>
  </si>
  <si>
    <t>11</t>
  </si>
  <si>
    <t>12</t>
  </si>
  <si>
    <t>13</t>
  </si>
  <si>
    <t>14</t>
  </si>
  <si>
    <t>15</t>
  </si>
  <si>
    <t>16</t>
  </si>
  <si>
    <t>Novice</t>
  </si>
  <si>
    <t>Intermediate</t>
  </si>
  <si>
    <t>Age Group 13-15</t>
  </si>
  <si>
    <t>Age Group 16-19</t>
  </si>
  <si>
    <t>Masters</t>
  </si>
  <si>
    <t>Please email to Gretchen &amp; Amy at Gretchen.house@philips.com &amp;  Amychin99@hotmail.com.</t>
  </si>
  <si>
    <t>Comments</t>
  </si>
  <si>
    <t>10 U, 11/12, 13/15, 16/17, 18/19</t>
  </si>
  <si>
    <t>Club Routine Total</t>
  </si>
  <si>
    <r>
      <t xml:space="preserve">Please make checks payable to the </t>
    </r>
    <r>
      <rPr>
        <b/>
        <sz val="10"/>
        <color indexed="8"/>
        <rFont val="Arial Narrow"/>
        <family val="2"/>
      </rPr>
      <t>PNA</t>
    </r>
    <r>
      <rPr>
        <sz val="10"/>
        <color indexed="8"/>
        <rFont val="Arial Narrow"/>
        <family val="2"/>
      </rPr>
      <t xml:space="preserve"> and mail to :16029 SE 7th St., Bellevue, WA 98008</t>
    </r>
  </si>
  <si>
    <t>Please save in this file in the format: PNA MR Date Club letters. Example: PNA MR 6-6-15 SST.</t>
  </si>
  <si>
    <t>Team, Combo</t>
  </si>
  <si>
    <t>Sample</t>
  </si>
  <si>
    <t>16-17</t>
  </si>
  <si>
    <t>x</t>
  </si>
  <si>
    <t>Satterfield</t>
  </si>
  <si>
    <t>Duet 1</t>
  </si>
  <si>
    <t>Duet 2</t>
  </si>
  <si>
    <t>Anna</t>
  </si>
  <si>
    <t>Bonny</t>
  </si>
  <si>
    <t>Smith</t>
  </si>
  <si>
    <t>Kathleen</t>
  </si>
  <si>
    <t>18-19</t>
  </si>
  <si>
    <t>Emma</t>
  </si>
  <si>
    <t>Lee</t>
  </si>
  <si>
    <t>LeeAnn</t>
  </si>
  <si>
    <t>Ficken</t>
  </si>
  <si>
    <t>Aries</t>
  </si>
  <si>
    <t>Hanna</t>
  </si>
  <si>
    <t>Wood</t>
  </si>
  <si>
    <t>Jennifer</t>
  </si>
  <si>
    <t>Nora</t>
  </si>
  <si>
    <t>Hunter</t>
  </si>
  <si>
    <t>Mary</t>
  </si>
  <si>
    <t>Hong</t>
  </si>
  <si>
    <t>AG</t>
  </si>
  <si>
    <t>Sue</t>
  </si>
  <si>
    <t>Segovia</t>
  </si>
  <si>
    <t>Duet 3</t>
  </si>
  <si>
    <t>Duet 4</t>
  </si>
  <si>
    <t>Lori</t>
  </si>
  <si>
    <t>Williams</t>
  </si>
  <si>
    <r>
      <t>PLEASE NOTE:</t>
    </r>
    <r>
      <rPr>
        <sz val="10"/>
        <color indexed="8"/>
        <rFont val="Arial"/>
        <family val="2"/>
      </rPr>
      <t xml:space="preserve"> There is a different color TAB for each age group level. Please click on the appropriate tab for each group and fill in their entry form. The gray cells will automatically total everything up for your club. If you are registering for more than one age group level, the Club Information Section only needs to be filled out on the first entry form. Please see the sample sheet.</t>
    </r>
    <r>
      <rPr>
        <sz val="10"/>
        <color indexed="8"/>
        <rFont val="Arial"/>
        <family val="2"/>
      </rPr>
      <t xml:space="preserve">    </t>
    </r>
  </si>
  <si>
    <t>Club Fee Total</t>
  </si>
  <si>
    <r>
      <t xml:space="preserve">Please fill out your club’s name, address, phone, coach, and email on the </t>
    </r>
    <r>
      <rPr>
        <b/>
        <sz val="10"/>
        <color indexed="8"/>
        <rFont val="Arial"/>
        <family val="2"/>
      </rPr>
      <t>first entry sheet,</t>
    </r>
    <r>
      <rPr>
        <sz val="10"/>
        <color indexed="8"/>
        <rFont val="Arial"/>
        <family val="2"/>
      </rPr>
      <t xml:space="preserve"> and all other sheets will automatically fill out.</t>
    </r>
  </si>
  <si>
    <t>Club Name:</t>
  </si>
  <si>
    <t>Number of Routines</t>
  </si>
  <si>
    <t>Nov</t>
  </si>
  <si>
    <t>Int</t>
  </si>
  <si>
    <t>Age Group 12 &amp; U</t>
  </si>
  <si>
    <t>Charlotte Davis Region A  Intermediate &amp; Age Group</t>
  </si>
  <si>
    <t>Mt Tahoma High School</t>
  </si>
  <si>
    <t>5/21-22/2016</t>
  </si>
</sst>
</file>

<file path=xl/styles.xml><?xml version="1.0" encoding="utf-8"?>
<styleSheet xmlns="http://schemas.openxmlformats.org/spreadsheetml/2006/main">
  <numFmts count="6">
    <numFmt numFmtId="8" formatCode="&quot;$&quot;#,##0.00_);[Red]\(&quot;$&quot;#,##0.00\)"/>
    <numFmt numFmtId="41" formatCode="_(* #,##0_);_(* \(#,##0\);_(* &quot;-&quot;_);_(@_)"/>
    <numFmt numFmtId="44" formatCode="_(&quot;$&quot;* #,##0.00_);_(&quot;$&quot;* \(#,##0.00\);_(&quot;$&quot;* &quot;-&quot;??_);_(@_)"/>
    <numFmt numFmtId="43" formatCode="_(* #,##0.00_);_(* \(#,##0.00\);_(* &quot;-&quot;??_);_(@_)"/>
    <numFmt numFmtId="164" formatCode="&quot;$&quot;#,##0.00"/>
    <numFmt numFmtId="165" formatCode="m/d/yyyy;@"/>
  </numFmts>
  <fonts count="47">
    <font>
      <sz val="10"/>
      <color indexed="8"/>
      <name val="Arial"/>
    </font>
    <font>
      <sz val="11"/>
      <color indexed="8"/>
      <name val="Calibri"/>
      <family val="2"/>
    </font>
    <font>
      <sz val="11"/>
      <color indexed="8"/>
      <name val="Calibri"/>
      <family val="2"/>
    </font>
    <font>
      <sz val="11"/>
      <color indexed="8"/>
      <name val="Calibri"/>
      <family val="2"/>
    </font>
    <font>
      <sz val="11"/>
      <color indexed="55"/>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55"/>
      <name val="Calibri"/>
      <family val="2"/>
    </font>
    <font>
      <sz val="11"/>
      <color indexed="8"/>
      <name val="Calibri"/>
      <family val="2"/>
    </font>
    <font>
      <sz val="11"/>
      <color indexed="55"/>
      <name val="Calibri"/>
      <family val="2"/>
    </font>
    <font>
      <sz val="11"/>
      <color indexed="8"/>
      <name val="Calibri"/>
      <family val="2"/>
    </font>
    <font>
      <sz val="11"/>
      <color indexed="8"/>
      <name val="Calibri"/>
      <family val="2"/>
    </font>
    <font>
      <sz val="11"/>
      <color indexed="8"/>
      <name val="Calibri"/>
      <family val="2"/>
    </font>
    <font>
      <sz val="11"/>
      <color indexed="55"/>
      <name val="Calibri"/>
      <family val="2"/>
    </font>
    <font>
      <sz val="11"/>
      <color indexed="55"/>
      <name val="Calibri"/>
      <family val="2"/>
    </font>
    <font>
      <sz val="11"/>
      <color indexed="8"/>
      <name val="Calibri"/>
      <family val="2"/>
    </font>
    <font>
      <sz val="11"/>
      <color indexed="55"/>
      <name val="Calibri"/>
      <family val="2"/>
    </font>
    <font>
      <sz val="11"/>
      <color indexed="8"/>
      <name val="Calibri"/>
      <family val="2"/>
    </font>
    <font>
      <sz val="8"/>
      <name val="Arial"/>
      <family val="2"/>
    </font>
    <font>
      <sz val="10"/>
      <color indexed="8"/>
      <name val="Calibri"/>
      <family val="2"/>
    </font>
    <font>
      <sz val="10"/>
      <color indexed="8"/>
      <name val="Arial"/>
      <family val="2"/>
    </font>
    <font>
      <sz val="12"/>
      <color indexed="8"/>
      <name val="Arial"/>
      <family val="2"/>
    </font>
    <font>
      <b/>
      <sz val="12"/>
      <color indexed="8"/>
      <name val="Calibri"/>
      <family val="2"/>
    </font>
    <font>
      <b/>
      <sz val="11"/>
      <color indexed="8"/>
      <name val="Calibri"/>
      <family val="2"/>
    </font>
    <font>
      <b/>
      <sz val="10"/>
      <color indexed="8"/>
      <name val="Arial"/>
      <family val="2"/>
    </font>
    <font>
      <b/>
      <sz val="10"/>
      <color indexed="8"/>
      <name val="Arial"/>
      <family val="2"/>
    </font>
    <font>
      <sz val="11"/>
      <color indexed="8"/>
      <name val="Arial"/>
      <family val="2"/>
    </font>
    <font>
      <b/>
      <sz val="10"/>
      <color indexed="8"/>
      <name val="Arial"/>
      <family val="2"/>
    </font>
    <font>
      <sz val="10"/>
      <color indexed="8"/>
      <name val="New Century Schoolbook"/>
      <family val="1"/>
    </font>
    <font>
      <sz val="10"/>
      <color indexed="8"/>
      <name val="Calibri"/>
      <family val="2"/>
    </font>
    <font>
      <sz val="10"/>
      <color indexed="8"/>
      <name val="Ariel"/>
    </font>
    <font>
      <sz val="10"/>
      <color indexed="8"/>
      <name val="Arial"/>
      <family val="2"/>
    </font>
    <font>
      <b/>
      <sz val="9"/>
      <color indexed="8"/>
      <name val="Arial"/>
      <family val="2"/>
    </font>
    <font>
      <sz val="10"/>
      <color indexed="8"/>
      <name val="Arial Narrow"/>
      <family val="2"/>
    </font>
    <font>
      <b/>
      <sz val="10"/>
      <color indexed="8"/>
      <name val="Arial Narrow"/>
      <family val="2"/>
    </font>
    <font>
      <sz val="9"/>
      <color indexed="8"/>
      <name val="Calibri"/>
      <family val="2"/>
    </font>
    <font>
      <sz val="10"/>
      <color indexed="55"/>
      <name val="Arial Narrow"/>
      <family val="2"/>
    </font>
    <font>
      <b/>
      <sz val="18"/>
      <color indexed="8"/>
      <name val="Calibri"/>
      <family val="2"/>
    </font>
    <font>
      <sz val="8"/>
      <color indexed="8"/>
      <name val="Ariel"/>
    </font>
    <font>
      <sz val="10"/>
      <color indexed="8"/>
      <name val="Arial"/>
      <family val="2"/>
    </font>
    <font>
      <b/>
      <sz val="11"/>
      <color indexed="8"/>
      <name val="Calibri"/>
      <family val="2"/>
    </font>
    <font>
      <sz val="11"/>
      <color indexed="8"/>
      <name val="Calibri"/>
      <family val="2"/>
    </font>
  </fonts>
  <fills count="13">
    <fill>
      <patternFill patternType="none"/>
    </fill>
    <fill>
      <patternFill patternType="gray125"/>
    </fill>
    <fill>
      <patternFill patternType="solid">
        <fgColor indexed="55"/>
        <bgColor indexed="64"/>
      </patternFill>
    </fill>
    <fill>
      <patternFill patternType="solid">
        <fgColor indexed="9"/>
      </patternFill>
    </fill>
    <fill>
      <patternFill patternType="solid">
        <fgColor indexed="9"/>
        <bgColor indexed="64"/>
      </patternFill>
    </fill>
    <fill>
      <patternFill patternType="solid">
        <fgColor indexed="22"/>
        <bgColor indexed="64"/>
      </patternFill>
    </fill>
    <fill>
      <patternFill patternType="solid">
        <fgColor indexed="11"/>
        <bgColor indexed="64"/>
      </patternFill>
    </fill>
    <fill>
      <patternFill patternType="solid">
        <fgColor indexed="5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52"/>
        <bgColor indexed="64"/>
      </patternFill>
    </fill>
    <fill>
      <patternFill patternType="solid">
        <fgColor indexed="10"/>
        <bgColor indexed="64"/>
      </patternFill>
    </fill>
  </fills>
  <borders count="33">
    <border>
      <left/>
      <right/>
      <top/>
      <bottom/>
      <diagonal/>
    </border>
    <border>
      <left/>
      <right/>
      <top/>
      <bottom style="thin">
        <color indexed="8"/>
      </bottom>
      <diagonal/>
    </border>
    <border>
      <left style="thin">
        <color indexed="8"/>
      </left>
      <right style="thin">
        <color indexed="8"/>
      </right>
      <top style="thin">
        <color indexed="8"/>
      </top>
      <bottom style="thin">
        <color indexed="8"/>
      </bottom>
      <diagonal/>
    </border>
    <border>
      <left/>
      <right/>
      <top style="thin">
        <color indexed="8"/>
      </top>
      <bottom style="thin">
        <color indexed="64"/>
      </bottom>
      <diagonal/>
    </border>
    <border>
      <left/>
      <right/>
      <top style="thin">
        <color indexed="64"/>
      </top>
      <bottom style="thin">
        <color indexed="8"/>
      </bottom>
      <diagonal/>
    </border>
    <border>
      <left style="thin">
        <color indexed="8"/>
      </left>
      <right style="thin">
        <color indexed="8"/>
      </right>
      <top style="thin">
        <color indexed="8"/>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8"/>
      </right>
      <top style="thin">
        <color indexed="8"/>
      </top>
      <bottom style="thin">
        <color indexed="8"/>
      </bottom>
      <diagonal/>
    </border>
    <border>
      <left/>
      <right style="thin">
        <color indexed="8"/>
      </right>
      <top/>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8"/>
      </left>
      <right style="thin">
        <color indexed="64"/>
      </right>
      <top style="thin">
        <color indexed="8"/>
      </top>
      <bottom style="thin">
        <color indexed="8"/>
      </bottom>
      <diagonal/>
    </border>
    <border>
      <left/>
      <right style="thin">
        <color indexed="64"/>
      </right>
      <top style="thin">
        <color indexed="64"/>
      </top>
      <bottom/>
      <diagonal/>
    </border>
    <border>
      <left style="thin">
        <color indexed="8"/>
      </left>
      <right style="thin">
        <color indexed="8"/>
      </right>
      <top/>
      <bottom/>
      <diagonal/>
    </border>
    <border>
      <left style="thin">
        <color indexed="64"/>
      </left>
      <right style="medium">
        <color indexed="64"/>
      </right>
      <top style="medium">
        <color indexed="64"/>
      </top>
      <bottom style="medium">
        <color indexed="64"/>
      </bottom>
      <diagonal/>
    </border>
    <border>
      <left/>
      <right style="thin">
        <color indexed="64"/>
      </right>
      <top/>
      <bottom style="thin">
        <color indexed="8"/>
      </bottom>
      <diagonal/>
    </border>
    <border>
      <left style="thin">
        <color indexed="64"/>
      </left>
      <right/>
      <top style="thin">
        <color indexed="8"/>
      </top>
      <bottom style="thin">
        <color indexed="8"/>
      </bottom>
      <diagonal/>
    </border>
    <border>
      <left style="thin">
        <color indexed="64"/>
      </left>
      <right/>
      <top/>
      <bottom/>
      <diagonal/>
    </border>
    <border>
      <left style="medium">
        <color indexed="64"/>
      </left>
      <right/>
      <top style="medium">
        <color indexed="64"/>
      </top>
      <bottom style="medium">
        <color indexed="64"/>
      </bottom>
      <diagonal/>
    </border>
    <border>
      <left style="thin">
        <color indexed="64"/>
      </left>
      <right/>
      <top style="thin">
        <color indexed="64"/>
      </top>
      <bottom style="thin">
        <color indexed="8"/>
      </bottom>
      <diagonal/>
    </border>
    <border>
      <left/>
      <right style="thin">
        <color indexed="64"/>
      </right>
      <top style="thin">
        <color indexed="64"/>
      </top>
      <bottom style="thin">
        <color indexed="8"/>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8"/>
      </top>
      <bottom style="thin">
        <color indexed="8"/>
      </bottom>
      <diagonal/>
    </border>
    <border>
      <left style="thin">
        <color indexed="64"/>
      </left>
      <right/>
      <top/>
      <bottom style="thin">
        <color indexed="8"/>
      </bottom>
      <diagonal/>
    </border>
    <border>
      <left/>
      <right style="thin">
        <color indexed="64"/>
      </right>
      <top style="thin">
        <color indexed="8"/>
      </top>
      <bottom style="thin">
        <color indexed="8"/>
      </bottom>
      <diagonal/>
    </border>
  </borders>
  <cellStyleXfs count="2">
    <xf numFmtId="0" fontId="0" fillId="0" borderId="0"/>
    <xf numFmtId="43" fontId="25" fillId="0" borderId="0" applyFont="0" applyFill="0" applyBorder="0" applyAlignment="0" applyProtection="0"/>
  </cellStyleXfs>
  <cellXfs count="173">
    <xf numFmtId="0" fontId="0" fillId="0" borderId="0" xfId="0" applyAlignment="1">
      <alignment wrapText="1"/>
    </xf>
    <xf numFmtId="0" fontId="3" fillId="2" borderId="1" xfId="0" applyFont="1" applyFill="1" applyBorder="1" applyAlignment="1">
      <alignment horizontal="center"/>
    </xf>
    <xf numFmtId="164" fontId="4" fillId="0" borderId="2" xfId="0" applyNumberFormat="1" applyFont="1" applyBorder="1"/>
    <xf numFmtId="0" fontId="5" fillId="2" borderId="3" xfId="0" applyFont="1" applyFill="1" applyBorder="1" applyAlignment="1">
      <alignment horizontal="center"/>
    </xf>
    <xf numFmtId="0" fontId="8" fillId="2" borderId="4" xfId="0" applyFont="1" applyFill="1" applyBorder="1"/>
    <xf numFmtId="0" fontId="9" fillId="2" borderId="1" xfId="0" applyFont="1" applyFill="1" applyBorder="1"/>
    <xf numFmtId="0" fontId="13" fillId="2" borderId="4" xfId="0" applyFont="1" applyFill="1" applyBorder="1" applyAlignment="1">
      <alignment horizontal="center"/>
    </xf>
    <xf numFmtId="0" fontId="16" fillId="2" borderId="1" xfId="0" applyFont="1" applyFill="1" applyBorder="1" applyAlignment="1">
      <alignment wrapText="1"/>
    </xf>
    <xf numFmtId="0" fontId="17" fillId="2" borderId="3" xfId="0" applyFont="1" applyFill="1" applyBorder="1"/>
    <xf numFmtId="164" fontId="19" fillId="0" borderId="2" xfId="0" applyNumberFormat="1" applyFont="1" applyBorder="1" applyAlignment="1">
      <alignment wrapText="1"/>
    </xf>
    <xf numFmtId="0" fontId="21" fillId="0" borderId="5" xfId="0" applyFont="1" applyBorder="1" applyAlignment="1">
      <alignment horizontal="center"/>
    </xf>
    <xf numFmtId="165" fontId="12" fillId="0" borderId="5" xfId="0" applyNumberFormat="1" applyFont="1" applyBorder="1"/>
    <xf numFmtId="0" fontId="14" fillId="0" borderId="5" xfId="0" applyFont="1" applyBorder="1"/>
    <xf numFmtId="164" fontId="4" fillId="0" borderId="5" xfId="0" applyNumberFormat="1" applyFont="1" applyBorder="1"/>
    <xf numFmtId="8" fontId="24" fillId="0" borderId="6" xfId="0" applyNumberFormat="1" applyFont="1" applyBorder="1"/>
    <xf numFmtId="0" fontId="0" fillId="0" borderId="6" xfId="0" applyBorder="1" applyAlignment="1">
      <alignment wrapText="1"/>
    </xf>
    <xf numFmtId="0" fontId="24" fillId="0" borderId="6" xfId="0" quotePrefix="1" applyFont="1" applyBorder="1" applyAlignment="1">
      <alignment horizontal="center"/>
    </xf>
    <xf numFmtId="0" fontId="6" fillId="2" borderId="1" xfId="0" applyFont="1" applyFill="1" applyBorder="1" applyAlignment="1">
      <alignment horizontal="right"/>
    </xf>
    <xf numFmtId="0" fontId="6" fillId="2" borderId="0" xfId="0" applyFont="1" applyFill="1" applyBorder="1" applyAlignment="1">
      <alignment horizontal="right"/>
    </xf>
    <xf numFmtId="0" fontId="26" fillId="0" borderId="0" xfId="0" applyFont="1" applyAlignment="1">
      <alignment vertical="center" wrapText="1"/>
    </xf>
    <xf numFmtId="0" fontId="7" fillId="0" borderId="7" xfId="0" applyFont="1" applyBorder="1" applyAlignment="1">
      <alignment horizontal="left"/>
    </xf>
    <xf numFmtId="0" fontId="7" fillId="0" borderId="8" xfId="0" applyFont="1" applyBorder="1" applyAlignment="1">
      <alignment horizontal="left"/>
    </xf>
    <xf numFmtId="0" fontId="24" fillId="0" borderId="6" xfId="0" applyFont="1" applyBorder="1" applyAlignment="1">
      <alignment horizontal="center" vertical="center"/>
    </xf>
    <xf numFmtId="0" fontId="24" fillId="0" borderId="9" xfId="0" applyFont="1" applyBorder="1" applyAlignment="1">
      <alignment horizontal="center" vertical="center"/>
    </xf>
    <xf numFmtId="0" fontId="24" fillId="0" borderId="2" xfId="0" applyFont="1" applyBorder="1" applyAlignment="1">
      <alignment horizontal="center" vertical="center"/>
    </xf>
    <xf numFmtId="0" fontId="24" fillId="0" borderId="2" xfId="0" applyFont="1" applyBorder="1" applyAlignment="1">
      <alignment horizontal="center" vertical="center" wrapText="1"/>
    </xf>
    <xf numFmtId="0" fontId="18" fillId="0" borderId="10" xfId="0" applyFont="1" applyBorder="1" applyAlignment="1">
      <alignment horizontal="center"/>
    </xf>
    <xf numFmtId="0" fontId="20" fillId="0" borderId="5" xfId="0" applyFont="1" applyBorder="1"/>
    <xf numFmtId="0" fontId="31" fillId="0" borderId="0" xfId="0" applyFont="1" applyBorder="1" applyAlignment="1">
      <alignment wrapText="1"/>
    </xf>
    <xf numFmtId="0" fontId="0" fillId="0" borderId="7" xfId="0" applyBorder="1" applyAlignment="1">
      <alignment wrapText="1"/>
    </xf>
    <xf numFmtId="0" fontId="0" fillId="0" borderId="11" xfId="0" applyBorder="1" applyAlignment="1">
      <alignment wrapText="1"/>
    </xf>
    <xf numFmtId="0" fontId="0" fillId="0" borderId="8" xfId="0" applyBorder="1" applyAlignment="1">
      <alignment wrapText="1"/>
    </xf>
    <xf numFmtId="0" fontId="34" fillId="0" borderId="2" xfId="0" applyFont="1" applyBorder="1" applyAlignment="1">
      <alignment horizontal="center"/>
    </xf>
    <xf numFmtId="49" fontId="34" fillId="0" borderId="2" xfId="0" applyNumberFormat="1" applyFont="1" applyBorder="1" applyAlignment="1">
      <alignment horizontal="center"/>
    </xf>
    <xf numFmtId="0" fontId="35" fillId="3" borderId="2" xfId="0" applyFont="1" applyFill="1" applyBorder="1" applyAlignment="1">
      <alignment horizontal="center" wrapText="1"/>
    </xf>
    <xf numFmtId="14" fontId="35" fillId="3" borderId="2" xfId="0" applyNumberFormat="1" applyFont="1" applyFill="1" applyBorder="1" applyAlignment="1">
      <alignment horizontal="center" wrapText="1"/>
    </xf>
    <xf numFmtId="0" fontId="36" fillId="3" borderId="2" xfId="0" applyFont="1" applyFill="1" applyBorder="1" applyAlignment="1">
      <alignment horizontal="center" wrapText="1"/>
    </xf>
    <xf numFmtId="0" fontId="36" fillId="0" borderId="2" xfId="0" applyFont="1" applyBorder="1" applyAlignment="1">
      <alignment horizontal="center"/>
    </xf>
    <xf numFmtId="0" fontId="35" fillId="3" borderId="5" xfId="0" applyFont="1" applyFill="1" applyBorder="1" applyAlignment="1">
      <alignment horizontal="center" wrapText="1"/>
    </xf>
    <xf numFmtId="0" fontId="34" fillId="4" borderId="2" xfId="0" applyFont="1" applyFill="1" applyBorder="1" applyAlignment="1">
      <alignment horizontal="center"/>
    </xf>
    <xf numFmtId="49" fontId="34" fillId="4" borderId="2" xfId="0" applyNumberFormat="1" applyFont="1" applyFill="1" applyBorder="1" applyAlignment="1">
      <alignment horizontal="center"/>
    </xf>
    <xf numFmtId="0" fontId="34" fillId="0" borderId="5" xfId="0" applyFont="1" applyBorder="1" applyAlignment="1">
      <alignment horizontal="center"/>
    </xf>
    <xf numFmtId="49" fontId="34" fillId="0" borderId="5" xfId="0" applyNumberFormat="1" applyFont="1" applyBorder="1" applyAlignment="1">
      <alignment horizontal="center"/>
    </xf>
    <xf numFmtId="0" fontId="35" fillId="3" borderId="6" xfId="0" applyFont="1" applyFill="1" applyBorder="1" applyAlignment="1">
      <alignment horizontal="center" wrapText="1"/>
    </xf>
    <xf numFmtId="0" fontId="34" fillId="0" borderId="6" xfId="0" applyFont="1" applyBorder="1" applyAlignment="1">
      <alignment horizontal="center"/>
    </xf>
    <xf numFmtId="44" fontId="15" fillId="5" borderId="9" xfId="0" applyNumberFormat="1" applyFont="1" applyFill="1" applyBorder="1" applyAlignment="1">
      <alignment wrapText="1"/>
    </xf>
    <xf numFmtId="164" fontId="15" fillId="5" borderId="9" xfId="0" applyNumberFormat="1" applyFont="1" applyFill="1" applyBorder="1" applyAlignment="1">
      <alignment wrapText="1"/>
    </xf>
    <xf numFmtId="0" fontId="35" fillId="3" borderId="12" xfId="0" applyFont="1" applyFill="1" applyBorder="1" applyAlignment="1">
      <alignment horizontal="center" wrapText="1"/>
    </xf>
    <xf numFmtId="49" fontId="34" fillId="0" borderId="13" xfId="0" applyNumberFormat="1" applyFont="1" applyBorder="1" applyAlignment="1">
      <alignment horizontal="center"/>
    </xf>
    <xf numFmtId="164" fontId="30" fillId="5" borderId="14" xfId="0" applyNumberFormat="1" applyFont="1" applyFill="1" applyBorder="1" applyAlignment="1">
      <alignment wrapText="1"/>
    </xf>
    <xf numFmtId="0" fontId="0" fillId="0" borderId="15" xfId="0" applyBorder="1" applyAlignment="1">
      <alignment wrapText="1"/>
    </xf>
    <xf numFmtId="0" fontId="0" fillId="0" borderId="16" xfId="0" applyBorder="1" applyAlignment="1">
      <alignment wrapText="1"/>
    </xf>
    <xf numFmtId="0" fontId="0" fillId="0" borderId="17" xfId="0" applyBorder="1" applyAlignment="1">
      <alignment wrapText="1"/>
    </xf>
    <xf numFmtId="0" fontId="32" fillId="0" borderId="15" xfId="0" applyFont="1" applyBorder="1" applyAlignment="1">
      <alignment horizontal="left"/>
    </xf>
    <xf numFmtId="0" fontId="33" fillId="0" borderId="0" xfId="0" applyFont="1" applyBorder="1" applyAlignment="1">
      <alignment wrapText="1"/>
    </xf>
    <xf numFmtId="0" fontId="20" fillId="0" borderId="5" xfId="0" applyFont="1" applyBorder="1" applyAlignment="1">
      <alignment horizontal="center"/>
    </xf>
    <xf numFmtId="0" fontId="41" fillId="0" borderId="5" xfId="0" applyFont="1" applyBorder="1" applyAlignment="1">
      <alignment horizontal="center"/>
    </xf>
    <xf numFmtId="0" fontId="40" fillId="0" borderId="18" xfId="0" applyFont="1" applyBorder="1" applyAlignment="1">
      <alignment horizontal="center" vertical="center" wrapText="1"/>
    </xf>
    <xf numFmtId="49" fontId="1" fillId="0" borderId="2" xfId="0" applyNumberFormat="1" applyFont="1" applyBorder="1" applyAlignment="1">
      <alignment horizontal="center"/>
    </xf>
    <xf numFmtId="0" fontId="43" fillId="3" borderId="2" xfId="0" applyFont="1" applyFill="1" applyBorder="1" applyAlignment="1">
      <alignment horizontal="center" wrapText="1"/>
    </xf>
    <xf numFmtId="0" fontId="1" fillId="0" borderId="2" xfId="0" applyFont="1" applyBorder="1" applyAlignment="1">
      <alignment horizontal="center"/>
    </xf>
    <xf numFmtId="49" fontId="1" fillId="0" borderId="2" xfId="0" applyNumberFormat="1" applyFont="1" applyFill="1" applyBorder="1" applyAlignment="1">
      <alignment horizontal="center"/>
    </xf>
    <xf numFmtId="0" fontId="36" fillId="0" borderId="6" xfId="0" applyNumberFormat="1" applyFont="1" applyFill="1" applyBorder="1" applyAlignment="1" applyProtection="1">
      <alignment horizontal="center"/>
      <protection locked="0"/>
    </xf>
    <xf numFmtId="0" fontId="36" fillId="3" borderId="5" xfId="0" applyFont="1" applyFill="1" applyBorder="1" applyAlignment="1">
      <alignment horizontal="center" wrapText="1"/>
    </xf>
    <xf numFmtId="164" fontId="4" fillId="0" borderId="5" xfId="0" applyNumberFormat="1" applyFont="1" applyBorder="1" applyAlignment="1">
      <alignment horizontal="center"/>
    </xf>
    <xf numFmtId="8" fontId="24" fillId="0" borderId="6" xfId="0" applyNumberFormat="1" applyFont="1" applyBorder="1" applyAlignment="1">
      <alignment horizontal="center"/>
    </xf>
    <xf numFmtId="164" fontId="27" fillId="5" borderId="5" xfId="0" applyNumberFormat="1" applyFont="1" applyFill="1" applyBorder="1" applyAlignment="1">
      <alignment wrapText="1"/>
    </xf>
    <xf numFmtId="14" fontId="44" fillId="0" borderId="6" xfId="0" applyNumberFormat="1" applyFont="1" applyBorder="1" applyAlignment="1" applyProtection="1">
      <alignment horizontal="center"/>
      <protection locked="0"/>
    </xf>
    <xf numFmtId="0" fontId="35" fillId="4" borderId="2" xfId="0" applyFont="1" applyFill="1" applyBorder="1" applyAlignment="1">
      <alignment horizontal="left" wrapText="1"/>
    </xf>
    <xf numFmtId="0" fontId="36" fillId="4" borderId="2" xfId="0" applyFont="1" applyFill="1" applyBorder="1" applyAlignment="1">
      <alignment horizontal="left" wrapText="1"/>
    </xf>
    <xf numFmtId="0" fontId="36" fillId="4" borderId="2" xfId="0" applyFont="1" applyFill="1" applyBorder="1" applyAlignment="1">
      <alignment wrapText="1"/>
    </xf>
    <xf numFmtId="0" fontId="36" fillId="3" borderId="2" xfId="0" applyFont="1" applyFill="1" applyBorder="1" applyAlignment="1">
      <alignment wrapText="1"/>
    </xf>
    <xf numFmtId="0" fontId="36" fillId="3" borderId="2" xfId="0" applyFont="1" applyFill="1" applyBorder="1" applyAlignment="1">
      <alignment horizontal="left" wrapText="1"/>
    </xf>
    <xf numFmtId="0" fontId="36" fillId="3" borderId="5" xfId="0" applyFont="1" applyFill="1" applyBorder="1" applyAlignment="1">
      <alignment horizontal="left" wrapText="1"/>
    </xf>
    <xf numFmtId="0" fontId="36" fillId="3" borderId="6" xfId="0" applyFont="1" applyFill="1" applyBorder="1" applyAlignment="1">
      <alignment horizontal="left" wrapText="1"/>
    </xf>
    <xf numFmtId="0" fontId="36" fillId="0" borderId="0" xfId="0" applyFont="1" applyAlignment="1">
      <alignment horizontal="left" wrapText="1"/>
    </xf>
    <xf numFmtId="0" fontId="35" fillId="3" borderId="2" xfId="0" applyFont="1" applyFill="1" applyBorder="1" applyAlignment="1">
      <alignment horizontal="left" wrapText="1"/>
    </xf>
    <xf numFmtId="0" fontId="35" fillId="3" borderId="5" xfId="0" applyFont="1" applyFill="1" applyBorder="1" applyAlignment="1">
      <alignment horizontal="left" wrapText="1"/>
    </xf>
    <xf numFmtId="0" fontId="34" fillId="0" borderId="2" xfId="0" applyFont="1" applyBorder="1" applyAlignment="1"/>
    <xf numFmtId="0" fontId="35" fillId="3" borderId="2" xfId="0" applyFont="1" applyFill="1" applyBorder="1" applyAlignment="1">
      <alignment wrapText="1"/>
    </xf>
    <xf numFmtId="0" fontId="35" fillId="3" borderId="5" xfId="0" applyFont="1" applyFill="1" applyBorder="1" applyAlignment="1">
      <alignment wrapText="1"/>
    </xf>
    <xf numFmtId="0" fontId="35" fillId="3" borderId="6" xfId="0" applyFont="1" applyFill="1" applyBorder="1" applyAlignment="1">
      <alignment wrapText="1"/>
    </xf>
    <xf numFmtId="0" fontId="24" fillId="0" borderId="13" xfId="0" quotePrefix="1" applyFont="1" applyBorder="1" applyAlignment="1">
      <alignment horizontal="center"/>
    </xf>
    <xf numFmtId="0" fontId="0" fillId="0" borderId="13" xfId="0" applyBorder="1" applyAlignment="1">
      <alignment wrapText="1"/>
    </xf>
    <xf numFmtId="0" fontId="0" fillId="0" borderId="13" xfId="0" applyBorder="1" applyAlignment="1">
      <alignment horizontal="center" wrapText="1"/>
    </xf>
    <xf numFmtId="0" fontId="0" fillId="0" borderId="12" xfId="0" applyBorder="1" applyAlignment="1">
      <alignment horizontal="center" wrapText="1"/>
    </xf>
    <xf numFmtId="0" fontId="0" fillId="0" borderId="12" xfId="0" applyBorder="1" applyAlignment="1">
      <alignment horizontal="left"/>
    </xf>
    <xf numFmtId="0" fontId="27" fillId="0" borderId="19" xfId="0" applyFont="1" applyBorder="1"/>
    <xf numFmtId="0" fontId="27" fillId="0" borderId="10" xfId="0" applyFont="1" applyBorder="1" applyAlignment="1">
      <alignment horizontal="center"/>
    </xf>
    <xf numFmtId="0" fontId="32" fillId="4" borderId="8" xfId="0" applyFont="1" applyFill="1" applyBorder="1" applyAlignment="1">
      <alignment horizontal="center" wrapText="1"/>
    </xf>
    <xf numFmtId="41" fontId="32" fillId="5" borderId="17" xfId="0" applyNumberFormat="1" applyFont="1" applyFill="1" applyBorder="1" applyAlignment="1">
      <alignment horizontal="center" wrapText="1"/>
    </xf>
    <xf numFmtId="0" fontId="27" fillId="0" borderId="10" xfId="0" applyFont="1" applyBorder="1" applyAlignment="1">
      <alignment horizontal="right"/>
    </xf>
    <xf numFmtId="0" fontId="20" fillId="0" borderId="20" xfId="0" applyFont="1" applyBorder="1" applyAlignment="1">
      <alignment horizontal="right"/>
    </xf>
    <xf numFmtId="0" fontId="20" fillId="0" borderId="5" xfId="0" applyFont="1" applyBorder="1" applyAlignment="1">
      <alignment horizontal="right"/>
    </xf>
    <xf numFmtId="41" fontId="32" fillId="5" borderId="17" xfId="1" applyNumberFormat="1" applyFont="1" applyFill="1" applyBorder="1" applyAlignment="1">
      <alignment horizontal="right" wrapText="1"/>
    </xf>
    <xf numFmtId="41" fontId="32" fillId="5" borderId="14" xfId="1" applyNumberFormat="1" applyFont="1" applyFill="1" applyBorder="1" applyAlignment="1">
      <alignment horizontal="right" wrapText="1"/>
    </xf>
    <xf numFmtId="41" fontId="32" fillId="5" borderId="21" xfId="1" applyNumberFormat="1" applyFont="1" applyFill="1" applyBorder="1" applyAlignment="1">
      <alignment horizontal="right" wrapText="1"/>
    </xf>
    <xf numFmtId="41" fontId="32" fillId="5" borderId="14" xfId="0" applyNumberFormat="1" applyFont="1" applyFill="1" applyBorder="1" applyAlignment="1">
      <alignment horizontal="right" wrapText="1"/>
    </xf>
    <xf numFmtId="41" fontId="32" fillId="5" borderId="21" xfId="0" applyNumberFormat="1" applyFont="1" applyFill="1" applyBorder="1" applyAlignment="1">
      <alignment horizontal="right" wrapText="1"/>
    </xf>
    <xf numFmtId="41" fontId="32" fillId="5" borderId="17" xfId="0" applyNumberFormat="1" applyFont="1" applyFill="1" applyBorder="1" applyAlignment="1">
      <alignment horizontal="right" wrapText="1"/>
    </xf>
    <xf numFmtId="41" fontId="27" fillId="0" borderId="10" xfId="0" applyNumberFormat="1" applyFont="1" applyBorder="1" applyAlignment="1">
      <alignment horizontal="center"/>
    </xf>
    <xf numFmtId="41" fontId="27" fillId="0" borderId="10" xfId="0" applyNumberFormat="1" applyFont="1" applyBorder="1" applyAlignment="1">
      <alignment horizontal="right"/>
    </xf>
    <xf numFmtId="41" fontId="20" fillId="0" borderId="20" xfId="0" applyNumberFormat="1" applyFont="1" applyBorder="1" applyAlignment="1">
      <alignment horizontal="right"/>
    </xf>
    <xf numFmtId="41" fontId="20" fillId="0" borderId="5" xfId="0" applyNumberFormat="1" applyFont="1" applyBorder="1" applyAlignment="1">
      <alignment horizontal="right"/>
    </xf>
    <xf numFmtId="41" fontId="1" fillId="0" borderId="20" xfId="0" applyNumberFormat="1" applyFont="1" applyBorder="1" applyAlignment="1">
      <alignment horizontal="right"/>
    </xf>
    <xf numFmtId="2" fontId="24" fillId="0" borderId="6" xfId="0" applyNumberFormat="1" applyFont="1" applyBorder="1"/>
    <xf numFmtId="2" fontId="34" fillId="0" borderId="6" xfId="0" applyNumberFormat="1" applyFont="1" applyBorder="1"/>
    <xf numFmtId="2" fontId="34" fillId="0" borderId="6" xfId="0" applyNumberFormat="1" applyFont="1" applyFill="1" applyBorder="1"/>
    <xf numFmtId="2" fontId="34" fillId="0" borderId="2" xfId="0" applyNumberFormat="1" applyFont="1" applyBorder="1"/>
    <xf numFmtId="40" fontId="24" fillId="0" borderId="6" xfId="0" applyNumberFormat="1" applyFont="1" applyBorder="1"/>
    <xf numFmtId="0" fontId="36" fillId="0" borderId="13" xfId="0" applyFont="1" applyBorder="1" applyAlignment="1">
      <alignment horizontal="left" wrapText="1"/>
    </xf>
    <xf numFmtId="0" fontId="0" fillId="0" borderId="0" xfId="0" applyAlignment="1">
      <alignment horizontal="left" wrapText="1"/>
    </xf>
    <xf numFmtId="0" fontId="0" fillId="0" borderId="0" xfId="0" applyAlignment="1">
      <alignment horizontal="right" wrapText="1"/>
    </xf>
    <xf numFmtId="41" fontId="20" fillId="0" borderId="20" xfId="0" applyNumberFormat="1" applyFont="1" applyBorder="1" applyAlignment="1"/>
    <xf numFmtId="41" fontId="20" fillId="0" borderId="5" xfId="0" applyNumberFormat="1" applyFont="1" applyBorder="1" applyAlignment="1"/>
    <xf numFmtId="43" fontId="32" fillId="4" borderId="8" xfId="0" applyNumberFormat="1" applyFont="1" applyFill="1" applyBorder="1" applyAlignment="1">
      <alignment horizontal="center" wrapText="1"/>
    </xf>
    <xf numFmtId="165" fontId="2" fillId="0" borderId="30" xfId="0" applyNumberFormat="1" applyFont="1" applyBorder="1" applyAlignment="1">
      <alignment horizontal="left"/>
    </xf>
    <xf numFmtId="165" fontId="2" fillId="0" borderId="9" xfId="0" applyNumberFormat="1" applyFont="1" applyBorder="1" applyAlignment="1">
      <alignment horizontal="left"/>
    </xf>
    <xf numFmtId="0" fontId="28" fillId="0" borderId="31" xfId="0" applyFont="1" applyBorder="1"/>
    <xf numFmtId="0" fontId="28" fillId="0" borderId="1" xfId="0" applyFont="1" applyBorder="1"/>
    <xf numFmtId="0" fontId="28" fillId="0" borderId="22" xfId="0" applyFont="1" applyBorder="1"/>
    <xf numFmtId="0" fontId="2" fillId="0" borderId="30" xfId="0" applyFont="1" applyBorder="1"/>
    <xf numFmtId="0" fontId="2" fillId="0" borderId="32" xfId="0" applyFont="1" applyBorder="1"/>
    <xf numFmtId="0" fontId="32" fillId="0" borderId="0" xfId="0" applyFont="1" applyAlignment="1">
      <alignment horizontal="left" wrapText="1"/>
    </xf>
    <xf numFmtId="0" fontId="0" fillId="0" borderId="0" xfId="0" applyAlignment="1">
      <alignment horizontal="left" wrapText="1"/>
    </xf>
    <xf numFmtId="0" fontId="25" fillId="0" borderId="24" xfId="0" applyFont="1" applyBorder="1" applyAlignment="1">
      <alignment horizontal="left" wrapText="1"/>
    </xf>
    <xf numFmtId="0" fontId="25" fillId="0" borderId="0" xfId="0" applyFont="1" applyBorder="1" applyAlignment="1">
      <alignment horizontal="left" wrapText="1"/>
    </xf>
    <xf numFmtId="0" fontId="32" fillId="6" borderId="11" xfId="0" applyFont="1" applyFill="1" applyBorder="1" applyAlignment="1">
      <alignment horizontal="right" wrapText="1"/>
    </xf>
    <xf numFmtId="0" fontId="32" fillId="6" borderId="8" xfId="0" applyFont="1" applyFill="1" applyBorder="1" applyAlignment="1">
      <alignment horizontal="right" wrapText="1"/>
    </xf>
    <xf numFmtId="0" fontId="38" fillId="0" borderId="0" xfId="0" applyFont="1" applyBorder="1" applyAlignment="1">
      <alignment horizontal="left" wrapText="1"/>
    </xf>
    <xf numFmtId="0" fontId="32" fillId="0" borderId="25" xfId="0" applyFont="1" applyBorder="1" applyAlignment="1">
      <alignment wrapText="1"/>
    </xf>
    <xf numFmtId="0" fontId="37" fillId="0" borderId="17" xfId="0" applyFont="1" applyBorder="1" applyAlignment="1">
      <alignment wrapText="1"/>
    </xf>
    <xf numFmtId="0" fontId="46" fillId="0" borderId="7" xfId="0" applyFont="1" applyBorder="1"/>
    <xf numFmtId="0" fontId="46" fillId="0" borderId="11" xfId="0" applyFont="1" applyBorder="1"/>
    <xf numFmtId="0" fontId="46" fillId="0" borderId="8" xfId="0" applyFont="1" applyBorder="1"/>
    <xf numFmtId="0" fontId="28" fillId="0" borderId="6" xfId="0" applyFont="1" applyBorder="1"/>
    <xf numFmtId="0" fontId="29" fillId="0" borderId="6" xfId="0" applyFont="1" applyBorder="1" applyAlignment="1">
      <alignment wrapText="1"/>
    </xf>
    <xf numFmtId="0" fontId="45" fillId="0" borderId="7" xfId="0" applyFont="1" applyBorder="1" applyAlignment="1">
      <alignment horizontal="left"/>
    </xf>
    <xf numFmtId="0" fontId="45" fillId="0" borderId="8" xfId="0" applyFont="1" applyBorder="1" applyAlignment="1">
      <alignment horizontal="left"/>
    </xf>
    <xf numFmtId="0" fontId="11" fillId="0" borderId="7" xfId="0" applyFont="1" applyBorder="1" applyAlignment="1">
      <alignment horizontal="left"/>
    </xf>
    <xf numFmtId="0" fontId="11" fillId="0" borderId="8" xfId="0" applyFont="1" applyBorder="1" applyAlignment="1">
      <alignment horizontal="left"/>
    </xf>
    <xf numFmtId="0" fontId="10" fillId="0" borderId="7" xfId="0" applyFont="1" applyBorder="1" applyAlignment="1">
      <alignment horizontal="left"/>
    </xf>
    <xf numFmtId="0" fontId="10" fillId="0" borderId="8" xfId="0" applyFont="1" applyBorder="1" applyAlignment="1">
      <alignment horizontal="left"/>
    </xf>
    <xf numFmtId="0" fontId="22" fillId="0" borderId="28" xfId="0" applyFont="1" applyBorder="1" applyAlignment="1">
      <alignment horizontal="left"/>
    </xf>
    <xf numFmtId="0" fontId="22" fillId="0" borderId="29" xfId="0" applyFont="1" applyBorder="1" applyAlignment="1">
      <alignment horizontal="left"/>
    </xf>
    <xf numFmtId="0" fontId="28" fillId="0" borderId="31" xfId="0" applyFont="1" applyBorder="1"/>
    <xf numFmtId="0" fontId="28" fillId="0" borderId="1" xfId="0" applyFont="1" applyBorder="1"/>
    <xf numFmtId="0" fontId="28" fillId="0" borderId="22" xfId="0" applyFont="1" applyBorder="1"/>
    <xf numFmtId="0" fontId="42" fillId="0" borderId="11" xfId="0" applyFont="1" applyBorder="1" applyAlignment="1">
      <alignment horizontal="right"/>
    </xf>
    <xf numFmtId="0" fontId="22" fillId="0" borderId="26" xfId="0" applyFont="1" applyBorder="1" applyAlignment="1">
      <alignment horizontal="left"/>
    </xf>
    <xf numFmtId="0" fontId="22" fillId="0" borderId="27" xfId="0" applyFont="1" applyBorder="1" applyAlignment="1">
      <alignment horizontal="left"/>
    </xf>
    <xf numFmtId="0" fontId="7" fillId="0" borderId="7" xfId="0" applyFont="1" applyBorder="1" applyAlignment="1">
      <alignment horizontal="left"/>
    </xf>
    <xf numFmtId="0" fontId="7" fillId="0" borderId="8" xfId="0" applyFont="1" applyBorder="1" applyAlignment="1">
      <alignment horizontal="left"/>
    </xf>
    <xf numFmtId="0" fontId="22" fillId="0" borderId="7" xfId="0" applyFont="1" applyBorder="1" applyAlignment="1">
      <alignment horizontal="left"/>
    </xf>
    <xf numFmtId="0" fontId="22" fillId="0" borderId="8" xfId="0" applyFont="1" applyBorder="1" applyAlignment="1">
      <alignment horizontal="left"/>
    </xf>
    <xf numFmtId="0" fontId="1" fillId="0" borderId="31" xfId="0" applyFont="1" applyBorder="1"/>
    <xf numFmtId="0" fontId="1" fillId="0" borderId="1" xfId="0" applyFont="1" applyBorder="1"/>
    <xf numFmtId="0" fontId="1" fillId="0" borderId="22" xfId="0" applyFont="1" applyBorder="1"/>
    <xf numFmtId="0" fontId="32" fillId="7" borderId="11" xfId="0" applyFont="1" applyFill="1" applyBorder="1" applyAlignment="1">
      <alignment horizontal="right" wrapText="1"/>
    </xf>
    <xf numFmtId="0" fontId="32" fillId="7" borderId="8" xfId="0" applyFont="1" applyFill="1" applyBorder="1" applyAlignment="1">
      <alignment horizontal="right" wrapText="1"/>
    </xf>
    <xf numFmtId="41" fontId="1" fillId="0" borderId="6" xfId="0" applyNumberFormat="1" applyFont="1" applyBorder="1" applyAlignment="1">
      <alignment horizontal="left"/>
    </xf>
    <xf numFmtId="0" fontId="32" fillId="8" borderId="11" xfId="0" applyFont="1" applyFill="1" applyBorder="1" applyAlignment="1">
      <alignment horizontal="right" wrapText="1"/>
    </xf>
    <xf numFmtId="0" fontId="32" fillId="8" borderId="8" xfId="0" applyFont="1" applyFill="1" applyBorder="1" applyAlignment="1">
      <alignment horizontal="right" wrapText="1"/>
    </xf>
    <xf numFmtId="0" fontId="32" fillId="9" borderId="11" xfId="0" applyFont="1" applyFill="1" applyBorder="1" applyAlignment="1">
      <alignment horizontal="right" wrapText="1"/>
    </xf>
    <xf numFmtId="0" fontId="32" fillId="9" borderId="8" xfId="0" applyFont="1" applyFill="1" applyBorder="1" applyAlignment="1">
      <alignment horizontal="right" wrapText="1"/>
    </xf>
    <xf numFmtId="0" fontId="32" fillId="10" borderId="11" xfId="0" applyFont="1" applyFill="1" applyBorder="1" applyAlignment="1">
      <alignment horizontal="right" wrapText="1"/>
    </xf>
    <xf numFmtId="0" fontId="32" fillId="10" borderId="8" xfId="0" applyFont="1" applyFill="1" applyBorder="1" applyAlignment="1">
      <alignment horizontal="right" wrapText="1"/>
    </xf>
    <xf numFmtId="0" fontId="32" fillId="11" borderId="11" xfId="0" applyFont="1" applyFill="1" applyBorder="1" applyAlignment="1">
      <alignment horizontal="right" wrapText="1"/>
    </xf>
    <xf numFmtId="0" fontId="32" fillId="11" borderId="8" xfId="0" applyFont="1" applyFill="1" applyBorder="1" applyAlignment="1">
      <alignment horizontal="right" wrapText="1"/>
    </xf>
    <xf numFmtId="0" fontId="32" fillId="12" borderId="11" xfId="0" applyFont="1" applyFill="1" applyBorder="1" applyAlignment="1">
      <alignment horizontal="right" wrapText="1"/>
    </xf>
    <xf numFmtId="0" fontId="32" fillId="12" borderId="8" xfId="0" applyFont="1" applyFill="1" applyBorder="1" applyAlignment="1">
      <alignment horizontal="right" wrapText="1"/>
    </xf>
    <xf numFmtId="0" fontId="1" fillId="0" borderId="23" xfId="0" applyFont="1" applyBorder="1" applyAlignment="1">
      <alignment wrapText="1"/>
    </xf>
    <xf numFmtId="165" fontId="1" fillId="0" borderId="23" xfId="0" quotePrefix="1" applyNumberFormat="1" applyFont="1" applyBorder="1" applyAlignment="1">
      <alignment horizontal="left"/>
    </xf>
  </cellXfs>
  <cellStyles count="2">
    <cellStyle name="Comma" xfId="1" builtinId="3"/>
    <cellStyle name="Normal" xfId="0" builtinId="0"/>
  </cellStyles>
  <dxfs count="0"/>
  <tableStyles count="0" defaultTableStyle="Table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11</xdr:col>
      <xdr:colOff>438150</xdr:colOff>
      <xdr:row>0</xdr:row>
      <xdr:rowOff>38100</xdr:rowOff>
    </xdr:from>
    <xdr:to>
      <xdr:col>14</xdr:col>
      <xdr:colOff>561975</xdr:colOff>
      <xdr:row>7</xdr:row>
      <xdr:rowOff>66675</xdr:rowOff>
    </xdr:to>
    <xdr:pic>
      <xdr:nvPicPr>
        <xdr:cNvPr id="1025" name="Picture 1"/>
        <xdr:cNvPicPr>
          <a:picLocks noChangeAspect="1"/>
        </xdr:cNvPicPr>
      </xdr:nvPicPr>
      <xdr:blipFill>
        <a:blip xmlns:r="http://schemas.openxmlformats.org/officeDocument/2006/relationships" r:embed="rId1"/>
        <a:srcRect/>
        <a:stretch>
          <a:fillRect/>
        </a:stretch>
      </xdr:blipFill>
      <xdr:spPr bwMode="auto">
        <a:xfrm>
          <a:off x="6810375" y="38100"/>
          <a:ext cx="1781175" cy="143827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11</xdr:col>
      <xdr:colOff>409575</xdr:colOff>
      <xdr:row>0</xdr:row>
      <xdr:rowOff>38100</xdr:rowOff>
    </xdr:from>
    <xdr:to>
      <xdr:col>14</xdr:col>
      <xdr:colOff>533400</xdr:colOff>
      <xdr:row>7</xdr:row>
      <xdr:rowOff>57150</xdr:rowOff>
    </xdr:to>
    <xdr:pic>
      <xdr:nvPicPr>
        <xdr:cNvPr id="2049" name="Picture 1"/>
        <xdr:cNvPicPr>
          <a:picLocks noChangeAspect="1"/>
        </xdr:cNvPicPr>
      </xdr:nvPicPr>
      <xdr:blipFill>
        <a:blip xmlns:r="http://schemas.openxmlformats.org/officeDocument/2006/relationships" r:embed="rId1"/>
        <a:srcRect/>
        <a:stretch>
          <a:fillRect/>
        </a:stretch>
      </xdr:blipFill>
      <xdr:spPr bwMode="auto">
        <a:xfrm>
          <a:off x="6781800" y="38100"/>
          <a:ext cx="1781175" cy="1438275"/>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11</xdr:col>
      <xdr:colOff>447675</xdr:colOff>
      <xdr:row>0</xdr:row>
      <xdr:rowOff>47625</xdr:rowOff>
    </xdr:from>
    <xdr:to>
      <xdr:col>14</xdr:col>
      <xdr:colOff>571500</xdr:colOff>
      <xdr:row>7</xdr:row>
      <xdr:rowOff>76200</xdr:rowOff>
    </xdr:to>
    <xdr:pic>
      <xdr:nvPicPr>
        <xdr:cNvPr id="3073" name="Picture 1"/>
        <xdr:cNvPicPr>
          <a:picLocks noChangeAspect="1"/>
        </xdr:cNvPicPr>
      </xdr:nvPicPr>
      <xdr:blipFill>
        <a:blip xmlns:r="http://schemas.openxmlformats.org/officeDocument/2006/relationships" r:embed="rId1"/>
        <a:srcRect/>
        <a:stretch>
          <a:fillRect/>
        </a:stretch>
      </xdr:blipFill>
      <xdr:spPr bwMode="auto">
        <a:xfrm>
          <a:off x="6819900" y="47625"/>
          <a:ext cx="1781175" cy="1447800"/>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11</xdr:col>
      <xdr:colOff>447675</xdr:colOff>
      <xdr:row>0</xdr:row>
      <xdr:rowOff>28575</xdr:rowOff>
    </xdr:from>
    <xdr:to>
      <xdr:col>14</xdr:col>
      <xdr:colOff>571500</xdr:colOff>
      <xdr:row>7</xdr:row>
      <xdr:rowOff>57150</xdr:rowOff>
    </xdr:to>
    <xdr:pic>
      <xdr:nvPicPr>
        <xdr:cNvPr id="4097" name="Picture 3"/>
        <xdr:cNvPicPr>
          <a:picLocks noChangeAspect="1"/>
        </xdr:cNvPicPr>
      </xdr:nvPicPr>
      <xdr:blipFill>
        <a:blip xmlns:r="http://schemas.openxmlformats.org/officeDocument/2006/relationships" r:embed="rId1"/>
        <a:srcRect/>
        <a:stretch>
          <a:fillRect/>
        </a:stretch>
      </xdr:blipFill>
      <xdr:spPr bwMode="auto">
        <a:xfrm>
          <a:off x="6819900" y="28575"/>
          <a:ext cx="1781175" cy="1447800"/>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11</xdr:col>
      <xdr:colOff>419100</xdr:colOff>
      <xdr:row>0</xdr:row>
      <xdr:rowOff>28575</xdr:rowOff>
    </xdr:from>
    <xdr:to>
      <xdr:col>14</xdr:col>
      <xdr:colOff>542925</xdr:colOff>
      <xdr:row>7</xdr:row>
      <xdr:rowOff>57150</xdr:rowOff>
    </xdr:to>
    <xdr:pic>
      <xdr:nvPicPr>
        <xdr:cNvPr id="5121" name="Picture 3"/>
        <xdr:cNvPicPr>
          <a:picLocks noChangeAspect="1"/>
        </xdr:cNvPicPr>
      </xdr:nvPicPr>
      <xdr:blipFill>
        <a:blip xmlns:r="http://schemas.openxmlformats.org/officeDocument/2006/relationships" r:embed="rId1"/>
        <a:srcRect/>
        <a:stretch>
          <a:fillRect/>
        </a:stretch>
      </xdr:blipFill>
      <xdr:spPr bwMode="auto">
        <a:xfrm>
          <a:off x="6791325" y="28575"/>
          <a:ext cx="1781175" cy="1447800"/>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11</xdr:col>
      <xdr:colOff>428625</xdr:colOff>
      <xdr:row>0</xdr:row>
      <xdr:rowOff>66675</xdr:rowOff>
    </xdr:from>
    <xdr:to>
      <xdr:col>14</xdr:col>
      <xdr:colOff>552450</xdr:colOff>
      <xdr:row>7</xdr:row>
      <xdr:rowOff>95250</xdr:rowOff>
    </xdr:to>
    <xdr:pic>
      <xdr:nvPicPr>
        <xdr:cNvPr id="6145" name="Picture 5"/>
        <xdr:cNvPicPr>
          <a:picLocks noChangeAspect="1"/>
        </xdr:cNvPicPr>
      </xdr:nvPicPr>
      <xdr:blipFill>
        <a:blip xmlns:r="http://schemas.openxmlformats.org/officeDocument/2006/relationships" r:embed="rId1"/>
        <a:srcRect/>
        <a:stretch>
          <a:fillRect/>
        </a:stretch>
      </xdr:blipFill>
      <xdr:spPr bwMode="auto">
        <a:xfrm>
          <a:off x="6800850" y="66675"/>
          <a:ext cx="1781175" cy="1447800"/>
        </a:xfrm>
        <a:prstGeom prst="rect">
          <a:avLst/>
        </a:prstGeom>
        <a:noFill/>
        <a:ln w="9525">
          <a:noFill/>
          <a:miter lim="800000"/>
          <a:headEnd/>
          <a:tailEnd/>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11</xdr:col>
      <xdr:colOff>419100</xdr:colOff>
      <xdr:row>0</xdr:row>
      <xdr:rowOff>47625</xdr:rowOff>
    </xdr:from>
    <xdr:to>
      <xdr:col>14</xdr:col>
      <xdr:colOff>542925</xdr:colOff>
      <xdr:row>7</xdr:row>
      <xdr:rowOff>76200</xdr:rowOff>
    </xdr:to>
    <xdr:pic>
      <xdr:nvPicPr>
        <xdr:cNvPr id="7169" name="Picture 1"/>
        <xdr:cNvPicPr>
          <a:picLocks noChangeAspect="1"/>
        </xdr:cNvPicPr>
      </xdr:nvPicPr>
      <xdr:blipFill>
        <a:blip xmlns:r="http://schemas.openxmlformats.org/officeDocument/2006/relationships" r:embed="rId1"/>
        <a:srcRect/>
        <a:stretch>
          <a:fillRect/>
        </a:stretch>
      </xdr:blipFill>
      <xdr:spPr bwMode="auto">
        <a:xfrm>
          <a:off x="6791325" y="47625"/>
          <a:ext cx="1781175" cy="144780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enableFormatConditionsCalculation="0">
    <tabColor indexed="11"/>
  </sheetPr>
  <dimension ref="A1:O34"/>
  <sheetViews>
    <sheetView showGridLines="0" workbookViewId="0">
      <selection activeCell="C2" sqref="C2:G4"/>
    </sheetView>
  </sheetViews>
  <sheetFormatPr defaultColWidth="9.140625" defaultRowHeight="14.25" customHeight="1"/>
  <cols>
    <col min="1" max="1" width="3" customWidth="1"/>
    <col min="2" max="2" width="13" customWidth="1"/>
    <col min="3" max="3" width="14.28515625" customWidth="1"/>
    <col min="4" max="4" width="6.5703125" customWidth="1"/>
    <col min="5" max="5" width="10.140625" customWidth="1"/>
    <col min="6" max="6" width="7.28515625" customWidth="1"/>
    <col min="7" max="7" width="8.42578125" customWidth="1"/>
    <col min="8" max="8" width="10.5703125" customWidth="1"/>
    <col min="9" max="13" width="7.42578125" customWidth="1"/>
    <col min="14" max="14" width="10" customWidth="1"/>
    <col min="15" max="15" width="9.28515625" customWidth="1"/>
  </cols>
  <sheetData>
    <row r="1" spans="1:15" ht="21" customHeight="1">
      <c r="A1" s="29"/>
      <c r="B1" s="148" t="s">
        <v>0</v>
      </c>
      <c r="C1" s="148"/>
      <c r="D1" s="148"/>
      <c r="E1" s="30"/>
      <c r="F1" s="30"/>
      <c r="G1" s="31"/>
      <c r="H1" s="125" t="s">
        <v>49</v>
      </c>
      <c r="I1" s="126"/>
      <c r="J1" s="126"/>
      <c r="K1" s="126"/>
      <c r="L1" s="28"/>
      <c r="M1" s="28"/>
      <c r="N1" s="28"/>
    </row>
    <row r="2" spans="1:15" ht="15" customHeight="1">
      <c r="A2" s="143" t="s">
        <v>1</v>
      </c>
      <c r="B2" s="144"/>
      <c r="C2" s="118" t="s">
        <v>89</v>
      </c>
      <c r="D2" s="119"/>
      <c r="E2" s="119"/>
      <c r="F2" s="119"/>
      <c r="G2" s="120"/>
      <c r="H2" s="125"/>
      <c r="I2" s="126"/>
      <c r="J2" s="126"/>
      <c r="K2" s="126"/>
    </row>
    <row r="3" spans="1:15" ht="15" customHeight="1">
      <c r="A3" s="153" t="s">
        <v>2</v>
      </c>
      <c r="B3" s="154"/>
      <c r="C3" s="171" t="s">
        <v>90</v>
      </c>
      <c r="D3" s="121"/>
      <c r="E3" s="121"/>
      <c r="F3" s="121"/>
      <c r="G3" s="122"/>
      <c r="H3" s="125"/>
      <c r="I3" s="126"/>
      <c r="J3" s="126"/>
      <c r="K3" s="126"/>
    </row>
    <row r="4" spans="1:15" ht="15" customHeight="1">
      <c r="A4" s="149" t="s">
        <v>3</v>
      </c>
      <c r="B4" s="150"/>
      <c r="C4" s="172" t="s">
        <v>91</v>
      </c>
      <c r="D4" s="116"/>
      <c r="E4" s="116"/>
      <c r="F4" s="116"/>
      <c r="G4" s="117"/>
      <c r="H4" s="126" t="s">
        <v>83</v>
      </c>
      <c r="I4" s="126"/>
      <c r="J4" s="126"/>
      <c r="K4" s="126"/>
    </row>
    <row r="5" spans="1:15" ht="15" customHeight="1">
      <c r="A5" s="8"/>
      <c r="B5" s="8"/>
      <c r="C5" s="8"/>
      <c r="D5" s="8"/>
      <c r="E5" s="8"/>
      <c r="F5" s="8"/>
      <c r="G5" s="3"/>
      <c r="H5" s="126"/>
      <c r="I5" s="126"/>
      <c r="J5" s="126"/>
      <c r="K5" s="126"/>
      <c r="L5" s="19"/>
      <c r="M5" s="19"/>
      <c r="N5" s="19"/>
    </row>
    <row r="6" spans="1:15" ht="15" customHeight="1">
      <c r="A6" s="137" t="s">
        <v>84</v>
      </c>
      <c r="B6" s="138"/>
      <c r="C6" s="135"/>
      <c r="D6" s="136"/>
      <c r="E6" s="136"/>
      <c r="F6" s="136"/>
      <c r="G6" s="136"/>
      <c r="H6" s="126"/>
      <c r="I6" s="126"/>
      <c r="J6" s="126"/>
      <c r="K6" s="126"/>
      <c r="L6" s="19"/>
      <c r="M6" s="19"/>
      <c r="N6" s="19"/>
    </row>
    <row r="7" spans="1:15" ht="15" customHeight="1">
      <c r="A7" s="141" t="s">
        <v>4</v>
      </c>
      <c r="B7" s="142"/>
      <c r="C7" s="132"/>
      <c r="D7" s="133"/>
      <c r="E7" s="133"/>
      <c r="F7" s="133"/>
      <c r="G7" s="134"/>
      <c r="H7" s="126"/>
      <c r="I7" s="126"/>
      <c r="J7" s="126"/>
      <c r="K7" s="126"/>
      <c r="L7" s="19"/>
      <c r="M7" s="19"/>
      <c r="N7" s="19"/>
    </row>
    <row r="8" spans="1:15" ht="15" customHeight="1">
      <c r="A8" s="151" t="s">
        <v>5</v>
      </c>
      <c r="B8" s="152"/>
      <c r="C8" s="132"/>
      <c r="D8" s="133"/>
      <c r="E8" s="133"/>
      <c r="F8" s="133"/>
      <c r="G8" s="134"/>
      <c r="H8" s="125" t="s">
        <v>44</v>
      </c>
      <c r="I8" s="126"/>
      <c r="J8" s="126"/>
      <c r="K8" s="126"/>
      <c r="L8" s="54"/>
      <c r="M8" s="54"/>
      <c r="N8" s="54"/>
    </row>
    <row r="9" spans="1:15" ht="15" customHeight="1">
      <c r="A9" s="139" t="s">
        <v>6</v>
      </c>
      <c r="B9" s="140"/>
      <c r="C9" s="132"/>
      <c r="D9" s="133"/>
      <c r="E9" s="133"/>
      <c r="F9" s="133"/>
      <c r="G9" s="134"/>
      <c r="H9" s="125"/>
      <c r="I9" s="126"/>
      <c r="J9" s="126"/>
      <c r="K9" s="126"/>
      <c r="L9" s="129" t="s">
        <v>48</v>
      </c>
      <c r="M9" s="129"/>
      <c r="N9" s="129"/>
      <c r="O9" s="129"/>
    </row>
    <row r="10" spans="1:15" ht="15" customHeight="1">
      <c r="A10" s="20" t="s">
        <v>7</v>
      </c>
      <c r="B10" s="21"/>
      <c r="C10" s="132"/>
      <c r="D10" s="133"/>
      <c r="E10" s="133"/>
      <c r="F10" s="133"/>
      <c r="G10" s="134"/>
      <c r="H10" s="125"/>
      <c r="I10" s="126"/>
      <c r="J10" s="126"/>
      <c r="K10" s="126"/>
      <c r="L10" s="129"/>
      <c r="M10" s="129"/>
      <c r="N10" s="129"/>
      <c r="O10" s="129"/>
    </row>
    <row r="11" spans="1:15" ht="10.5" customHeight="1">
      <c r="A11" s="17"/>
      <c r="B11" s="18"/>
      <c r="C11" s="4"/>
      <c r="D11" s="4"/>
      <c r="E11" s="4"/>
      <c r="F11" s="4"/>
      <c r="G11" s="6"/>
      <c r="H11" s="1"/>
      <c r="I11" s="5"/>
      <c r="J11" s="5"/>
      <c r="K11" s="5"/>
      <c r="L11" s="5"/>
      <c r="M11" s="5"/>
      <c r="N11" s="7"/>
      <c r="O11" s="7"/>
    </row>
    <row r="12" spans="1:15" ht="48" customHeight="1">
      <c r="A12" s="15"/>
      <c r="B12" s="22" t="s">
        <v>8</v>
      </c>
      <c r="C12" s="23" t="s">
        <v>9</v>
      </c>
      <c r="D12" s="24" t="s">
        <v>10</v>
      </c>
      <c r="E12" s="25" t="s">
        <v>11</v>
      </c>
      <c r="F12" s="25" t="s">
        <v>12</v>
      </c>
      <c r="G12" s="25" t="s">
        <v>13</v>
      </c>
      <c r="H12" s="25" t="s">
        <v>46</v>
      </c>
      <c r="I12" s="25" t="s">
        <v>14</v>
      </c>
      <c r="J12" s="24" t="s">
        <v>15</v>
      </c>
      <c r="K12" s="24" t="s">
        <v>16</v>
      </c>
      <c r="L12" s="25" t="s">
        <v>50</v>
      </c>
      <c r="M12" s="25" t="s">
        <v>17</v>
      </c>
      <c r="N12" s="25" t="s">
        <v>18</v>
      </c>
      <c r="O12" s="57" t="s">
        <v>45</v>
      </c>
    </row>
    <row r="13" spans="1:15" ht="15">
      <c r="A13" s="15"/>
      <c r="B13" s="26" t="s">
        <v>19</v>
      </c>
      <c r="C13" s="10" t="s">
        <v>20</v>
      </c>
      <c r="D13" s="10">
        <v>11111</v>
      </c>
      <c r="E13" s="11">
        <v>35963</v>
      </c>
      <c r="F13" s="12"/>
      <c r="G13" s="56" t="s">
        <v>86</v>
      </c>
      <c r="H13" s="10" t="s">
        <v>22</v>
      </c>
      <c r="I13" s="13">
        <v>10</v>
      </c>
      <c r="J13" s="13">
        <v>10</v>
      </c>
      <c r="K13" s="2">
        <v>10</v>
      </c>
      <c r="L13" s="2">
        <v>10</v>
      </c>
      <c r="M13" s="13">
        <v>15</v>
      </c>
      <c r="N13" s="9">
        <f t="shared" ref="N13:N29" si="0">SUM(I13:M13)</f>
        <v>55</v>
      </c>
      <c r="O13" s="13"/>
    </row>
    <row r="14" spans="1:15" ht="15" customHeight="1">
      <c r="A14" s="16" t="s">
        <v>23</v>
      </c>
      <c r="B14" s="68"/>
      <c r="C14" s="68"/>
      <c r="D14" s="32"/>
      <c r="E14" s="35"/>
      <c r="F14" s="32"/>
      <c r="G14" s="34"/>
      <c r="H14" s="33"/>
      <c r="I14" s="105"/>
      <c r="J14" s="105"/>
      <c r="K14" s="105"/>
      <c r="L14" s="105"/>
      <c r="M14" s="105"/>
      <c r="N14" s="45">
        <f t="shared" si="0"/>
        <v>0</v>
      </c>
      <c r="O14" s="14"/>
    </row>
    <row r="15" spans="1:15" ht="15">
      <c r="A15" s="16" t="s">
        <v>24</v>
      </c>
      <c r="B15" s="68"/>
      <c r="C15" s="68"/>
      <c r="D15" s="32"/>
      <c r="E15" s="35"/>
      <c r="F15" s="32"/>
      <c r="G15" s="34"/>
      <c r="H15" s="33"/>
      <c r="I15" s="105"/>
      <c r="J15" s="105"/>
      <c r="K15" s="105"/>
      <c r="L15" s="105"/>
      <c r="M15" s="105"/>
      <c r="N15" s="45">
        <f t="shared" si="0"/>
        <v>0</v>
      </c>
      <c r="O15" s="14"/>
    </row>
    <row r="16" spans="1:15" ht="15">
      <c r="A16" s="16" t="s">
        <v>25</v>
      </c>
      <c r="B16" s="76"/>
      <c r="C16" s="76"/>
      <c r="D16" s="34"/>
      <c r="E16" s="35"/>
      <c r="F16" s="32"/>
      <c r="G16" s="34"/>
      <c r="H16" s="33"/>
      <c r="I16" s="105"/>
      <c r="J16" s="105"/>
      <c r="K16" s="105"/>
      <c r="L16" s="105"/>
      <c r="M16" s="105"/>
      <c r="N16" s="45">
        <f t="shared" si="0"/>
        <v>0</v>
      </c>
      <c r="O16" s="14"/>
    </row>
    <row r="17" spans="1:15" ht="15">
      <c r="A17" s="16" t="s">
        <v>26</v>
      </c>
      <c r="B17" s="76"/>
      <c r="C17" s="76"/>
      <c r="D17" s="34"/>
      <c r="E17" s="35"/>
      <c r="F17" s="32"/>
      <c r="G17" s="34"/>
      <c r="H17" s="33"/>
      <c r="I17" s="105"/>
      <c r="J17" s="105"/>
      <c r="K17" s="105"/>
      <c r="L17" s="105"/>
      <c r="M17" s="105"/>
      <c r="N17" s="45">
        <f t="shared" si="0"/>
        <v>0</v>
      </c>
      <c r="O17" s="14"/>
    </row>
    <row r="18" spans="1:15" ht="15">
      <c r="A18" s="16" t="s">
        <v>27</v>
      </c>
      <c r="B18" s="77"/>
      <c r="C18" s="77"/>
      <c r="D18" s="38"/>
      <c r="E18" s="35"/>
      <c r="F18" s="32"/>
      <c r="G18" s="34"/>
      <c r="H18" s="33"/>
      <c r="I18" s="105"/>
      <c r="J18" s="105"/>
      <c r="K18" s="105"/>
      <c r="L18" s="105"/>
      <c r="M18" s="105"/>
      <c r="N18" s="45">
        <f t="shared" si="0"/>
        <v>0</v>
      </c>
      <c r="O18" s="14"/>
    </row>
    <row r="19" spans="1:15" ht="15">
      <c r="A19" s="16" t="s">
        <v>28</v>
      </c>
      <c r="B19" s="68"/>
      <c r="C19" s="68"/>
      <c r="D19" s="32"/>
      <c r="E19" s="35"/>
      <c r="F19" s="32"/>
      <c r="G19" s="34"/>
      <c r="H19" s="33"/>
      <c r="I19" s="105"/>
      <c r="J19" s="105"/>
      <c r="K19" s="105"/>
      <c r="L19" s="105"/>
      <c r="M19" s="105"/>
      <c r="N19" s="45">
        <f t="shared" si="0"/>
        <v>0</v>
      </c>
      <c r="O19" s="14"/>
    </row>
    <row r="20" spans="1:15" ht="15">
      <c r="A20" s="16" t="s">
        <v>29</v>
      </c>
      <c r="B20" s="76"/>
      <c r="C20" s="76"/>
      <c r="D20" s="34"/>
      <c r="E20" s="35"/>
      <c r="F20" s="32"/>
      <c r="G20" s="34"/>
      <c r="H20" s="33"/>
      <c r="I20" s="105"/>
      <c r="J20" s="105"/>
      <c r="K20" s="105"/>
      <c r="L20" s="105"/>
      <c r="M20" s="105"/>
      <c r="N20" s="45">
        <f t="shared" si="0"/>
        <v>0</v>
      </c>
      <c r="O20" s="14"/>
    </row>
    <row r="21" spans="1:15" ht="15">
      <c r="A21" s="16" t="s">
        <v>30</v>
      </c>
      <c r="B21" s="76"/>
      <c r="C21" s="76"/>
      <c r="D21" s="34"/>
      <c r="E21" s="35"/>
      <c r="F21" s="32"/>
      <c r="G21" s="34"/>
      <c r="H21" s="33"/>
      <c r="I21" s="105"/>
      <c r="J21" s="105"/>
      <c r="K21" s="105"/>
      <c r="L21" s="105"/>
      <c r="M21" s="105"/>
      <c r="N21" s="45">
        <f t="shared" si="0"/>
        <v>0</v>
      </c>
      <c r="O21" s="14"/>
    </row>
    <row r="22" spans="1:15" ht="15">
      <c r="A22" s="16" t="s">
        <v>31</v>
      </c>
      <c r="B22" s="77"/>
      <c r="C22" s="77"/>
      <c r="D22" s="38"/>
      <c r="E22" s="35"/>
      <c r="F22" s="32"/>
      <c r="G22" s="34"/>
      <c r="H22" s="33"/>
      <c r="I22" s="105"/>
      <c r="J22" s="105"/>
      <c r="K22" s="105"/>
      <c r="L22" s="105"/>
      <c r="M22" s="105"/>
      <c r="N22" s="45">
        <f t="shared" si="0"/>
        <v>0</v>
      </c>
      <c r="O22" s="14"/>
    </row>
    <row r="23" spans="1:15" ht="15">
      <c r="A23" s="16" t="s">
        <v>32</v>
      </c>
      <c r="B23" s="68"/>
      <c r="C23" s="68"/>
      <c r="D23" s="32"/>
      <c r="E23" s="35"/>
      <c r="F23" s="32"/>
      <c r="G23" s="34"/>
      <c r="H23" s="39"/>
      <c r="I23" s="105"/>
      <c r="J23" s="105"/>
      <c r="K23" s="105"/>
      <c r="L23" s="105"/>
      <c r="M23" s="105"/>
      <c r="N23" s="45">
        <f t="shared" si="0"/>
        <v>0</v>
      </c>
      <c r="O23" s="14"/>
    </row>
    <row r="24" spans="1:15" ht="15">
      <c r="A24" s="16" t="s">
        <v>33</v>
      </c>
      <c r="B24" s="68"/>
      <c r="C24" s="68"/>
      <c r="D24" s="32"/>
      <c r="E24" s="35"/>
      <c r="F24" s="32"/>
      <c r="G24" s="34"/>
      <c r="H24" s="40"/>
      <c r="I24" s="105"/>
      <c r="J24" s="105"/>
      <c r="K24" s="105"/>
      <c r="L24" s="105"/>
      <c r="M24" s="105"/>
      <c r="N24" s="45">
        <f t="shared" si="0"/>
        <v>0</v>
      </c>
      <c r="O24" s="14"/>
    </row>
    <row r="25" spans="1:15" ht="15">
      <c r="A25" s="16" t="s">
        <v>34</v>
      </c>
      <c r="B25" s="76"/>
      <c r="C25" s="76"/>
      <c r="D25" s="34"/>
      <c r="E25" s="35"/>
      <c r="F25" s="32"/>
      <c r="G25" s="34"/>
      <c r="H25" s="33"/>
      <c r="I25" s="105"/>
      <c r="J25" s="105"/>
      <c r="K25" s="105"/>
      <c r="L25" s="105"/>
      <c r="M25" s="105"/>
      <c r="N25" s="45">
        <f t="shared" si="0"/>
        <v>0</v>
      </c>
      <c r="O25" s="14"/>
    </row>
    <row r="26" spans="1:15" ht="14.25" customHeight="1">
      <c r="A26" s="16" t="s">
        <v>35</v>
      </c>
      <c r="B26" s="76"/>
      <c r="C26" s="76"/>
      <c r="D26" s="34"/>
      <c r="E26" s="35"/>
      <c r="F26" s="32"/>
      <c r="G26" s="34"/>
      <c r="H26" s="33"/>
      <c r="I26" s="105"/>
      <c r="J26" s="105"/>
      <c r="K26" s="105"/>
      <c r="L26" s="105"/>
      <c r="M26" s="105"/>
      <c r="N26" s="45">
        <f t="shared" si="0"/>
        <v>0</v>
      </c>
      <c r="O26" s="14"/>
    </row>
    <row r="27" spans="1:15" ht="14.25" customHeight="1">
      <c r="A27" s="16" t="s">
        <v>36</v>
      </c>
      <c r="B27" s="77"/>
      <c r="C27" s="77"/>
      <c r="D27" s="38"/>
      <c r="E27" s="35"/>
      <c r="F27" s="41"/>
      <c r="G27" s="38"/>
      <c r="H27" s="42"/>
      <c r="I27" s="105"/>
      <c r="J27" s="105"/>
      <c r="K27" s="105"/>
      <c r="L27" s="105"/>
      <c r="M27" s="105"/>
      <c r="N27" s="45">
        <f t="shared" si="0"/>
        <v>0</v>
      </c>
      <c r="O27" s="14"/>
    </row>
    <row r="28" spans="1:15" ht="14.25" customHeight="1">
      <c r="A28" s="16" t="s">
        <v>37</v>
      </c>
      <c r="B28" s="77"/>
      <c r="C28" s="77"/>
      <c r="D28" s="38"/>
      <c r="E28" s="35"/>
      <c r="F28" s="41"/>
      <c r="G28" s="38"/>
      <c r="H28" s="42"/>
      <c r="I28" s="105"/>
      <c r="J28" s="105"/>
      <c r="K28" s="105"/>
      <c r="L28" s="105"/>
      <c r="M28" s="105"/>
      <c r="N28" s="45">
        <f t="shared" si="0"/>
        <v>0</v>
      </c>
      <c r="O28" s="14"/>
    </row>
    <row r="29" spans="1:15" ht="14.25" customHeight="1">
      <c r="A29" s="16" t="s">
        <v>38</v>
      </c>
      <c r="B29" s="77"/>
      <c r="C29" s="77"/>
      <c r="D29" s="38"/>
      <c r="E29" s="35"/>
      <c r="F29" s="41"/>
      <c r="G29" s="38"/>
      <c r="H29" s="42"/>
      <c r="I29" s="105"/>
      <c r="J29" s="105"/>
      <c r="K29" s="105"/>
      <c r="L29" s="105"/>
      <c r="M29" s="105"/>
      <c r="N29" s="45">
        <f t="shared" si="0"/>
        <v>0</v>
      </c>
      <c r="O29" s="14"/>
    </row>
    <row r="30" spans="1:15" ht="14.25" customHeight="1">
      <c r="A30" s="16"/>
      <c r="B30" s="43"/>
      <c r="C30" s="43"/>
      <c r="D30" s="43"/>
      <c r="E30" s="35"/>
      <c r="F30" s="44"/>
      <c r="G30" s="47"/>
      <c r="H30" s="48"/>
      <c r="I30" s="106"/>
      <c r="J30" s="106"/>
      <c r="K30" s="107"/>
      <c r="L30" s="108"/>
      <c r="M30" s="105"/>
      <c r="N30" s="46"/>
      <c r="O30" s="14"/>
    </row>
    <row r="31" spans="1:15" ht="16.5" customHeight="1" thickBot="1">
      <c r="A31" s="82"/>
      <c r="B31" s="83"/>
      <c r="D31" s="83"/>
      <c r="E31" s="35"/>
      <c r="F31" s="85"/>
      <c r="G31" s="86" t="s">
        <v>85</v>
      </c>
      <c r="H31" s="87"/>
      <c r="I31" s="101"/>
      <c r="J31" s="102"/>
      <c r="K31" s="104"/>
      <c r="L31" s="103"/>
      <c r="M31" s="55"/>
      <c r="N31" s="66">
        <f>SUM(N14:N30)</f>
        <v>0</v>
      </c>
      <c r="O31" s="27"/>
    </row>
    <row r="32" spans="1:15" ht="18" customHeight="1" thickBot="1">
      <c r="A32" s="130" t="s">
        <v>82</v>
      </c>
      <c r="B32" s="131"/>
      <c r="C32" s="49">
        <f>N31+Intermediate!N31+'AG 12U'!N31+'AG 13-15'!N31+'AG 16-19'!N31+Masters!N31</f>
        <v>0</v>
      </c>
      <c r="D32" s="50"/>
      <c r="E32" s="51"/>
      <c r="F32" s="51"/>
      <c r="G32" s="53" t="s">
        <v>47</v>
      </c>
      <c r="H32" s="52"/>
      <c r="I32" s="97"/>
      <c r="J32" s="97">
        <f>J31+Intermediate!J31+'AG 12U'!J31+'AG 13-15'!J31+'AG 16-19'!J31+Masters!J31</f>
        <v>0</v>
      </c>
      <c r="K32" s="97">
        <f>K31+Intermediate!K31+'AG 12U'!K31+'AG 13-15'!K31+'AG 16-19'!K31+Masters!K31</f>
        <v>0</v>
      </c>
      <c r="L32" s="98">
        <f>L31+Intermediate!L31+'AG 12U'!L31+'AG 13-15'!L31+'AG 16-19'!L31+Masters!L31</f>
        <v>0</v>
      </c>
      <c r="M32" s="89"/>
      <c r="N32" s="127" t="s">
        <v>39</v>
      </c>
      <c r="O32" s="128"/>
    </row>
    <row r="33" spans="2:14" ht="8.25" customHeight="1"/>
    <row r="34" spans="2:14" ht="37.5" customHeight="1">
      <c r="B34" s="123" t="s">
        <v>81</v>
      </c>
      <c r="C34" s="124"/>
      <c r="D34" s="124"/>
      <c r="E34" s="124"/>
      <c r="F34" s="124"/>
      <c r="G34" s="124"/>
      <c r="H34" s="124"/>
      <c r="I34" s="124"/>
      <c r="J34" s="124"/>
      <c r="K34" s="124"/>
      <c r="L34" s="124"/>
      <c r="M34" s="124"/>
      <c r="N34" s="124"/>
    </row>
  </sheetData>
  <mergeCells count="20">
    <mergeCell ref="C10:G10"/>
    <mergeCell ref="B1:D1"/>
    <mergeCell ref="A4:B4"/>
    <mergeCell ref="A8:B8"/>
    <mergeCell ref="C9:G9"/>
    <mergeCell ref="C8:G8"/>
    <mergeCell ref="A3:B3"/>
    <mergeCell ref="B34:N34"/>
    <mergeCell ref="H1:K3"/>
    <mergeCell ref="H8:K10"/>
    <mergeCell ref="N32:O32"/>
    <mergeCell ref="L9:O10"/>
    <mergeCell ref="H4:K7"/>
    <mergeCell ref="A32:B32"/>
    <mergeCell ref="C7:G7"/>
    <mergeCell ref="C6:G6"/>
    <mergeCell ref="A6:B6"/>
    <mergeCell ref="A9:B9"/>
    <mergeCell ref="A7:B7"/>
    <mergeCell ref="A2:B2"/>
  </mergeCells>
  <phoneticPr fontId="23" type="noConversion"/>
  <pageMargins left="0.62" right="0.3" top="0.4" bottom="0.3" header="0.3" footer="0.3"/>
  <pageSetup orientation="landscape" r:id="rId1"/>
  <drawing r:id="rId2"/>
</worksheet>
</file>

<file path=xl/worksheets/sheet2.xml><?xml version="1.0" encoding="utf-8"?>
<worksheet xmlns="http://schemas.openxmlformats.org/spreadsheetml/2006/main" xmlns:r="http://schemas.openxmlformats.org/officeDocument/2006/relationships">
  <sheetPr enableFormatConditionsCalculation="0">
    <tabColor indexed="51"/>
  </sheetPr>
  <dimension ref="A1:S34"/>
  <sheetViews>
    <sheetView showGridLines="0" workbookViewId="0">
      <selection activeCell="L31" sqref="L31"/>
    </sheetView>
  </sheetViews>
  <sheetFormatPr defaultColWidth="9.140625" defaultRowHeight="14.25" customHeight="1"/>
  <cols>
    <col min="1" max="1" width="3" customWidth="1"/>
    <col min="2" max="2" width="13" customWidth="1"/>
    <col min="3" max="3" width="14.28515625" customWidth="1"/>
    <col min="4" max="4" width="6.5703125" customWidth="1"/>
    <col min="5" max="5" width="10.140625" customWidth="1"/>
    <col min="6" max="6" width="7.28515625" customWidth="1"/>
    <col min="7" max="7" width="8.42578125" customWidth="1"/>
    <col min="8" max="8" width="10.5703125" customWidth="1"/>
    <col min="9" max="13" width="7.42578125" customWidth="1"/>
    <col min="14" max="14" width="10" customWidth="1"/>
    <col min="15" max="15" width="9.140625" customWidth="1"/>
  </cols>
  <sheetData>
    <row r="1" spans="1:19" ht="21.75" customHeight="1">
      <c r="A1" s="29"/>
      <c r="B1" s="148" t="s">
        <v>0</v>
      </c>
      <c r="C1" s="148"/>
      <c r="D1" s="148"/>
      <c r="E1" s="30"/>
      <c r="F1" s="30"/>
      <c r="G1" s="31"/>
      <c r="H1" s="125" t="s">
        <v>49</v>
      </c>
      <c r="I1" s="126"/>
      <c r="J1" s="126"/>
      <c r="K1" s="126"/>
      <c r="L1" s="28"/>
      <c r="M1" s="28"/>
      <c r="N1" s="28"/>
    </row>
    <row r="2" spans="1:19" ht="15" customHeight="1">
      <c r="A2" s="143" t="s">
        <v>1</v>
      </c>
      <c r="B2" s="144"/>
      <c r="C2" s="145" t="str">
        <f>Novice!C2</f>
        <v>Charlotte Davis Region A  Intermediate &amp; Age Group</v>
      </c>
      <c r="D2" s="146"/>
      <c r="E2" s="146"/>
      <c r="F2" s="146"/>
      <c r="G2" s="147"/>
      <c r="H2" s="125"/>
      <c r="I2" s="126"/>
      <c r="J2" s="126"/>
      <c r="K2" s="126"/>
    </row>
    <row r="3" spans="1:19" ht="15" customHeight="1">
      <c r="A3" s="153" t="s">
        <v>2</v>
      </c>
      <c r="B3" s="154"/>
      <c r="C3" s="155" t="str">
        <f>Novice!C3</f>
        <v>Mt Tahoma High School</v>
      </c>
      <c r="D3" s="156"/>
      <c r="E3" s="156"/>
      <c r="F3" s="156"/>
      <c r="G3" s="157"/>
      <c r="H3" s="125"/>
      <c r="I3" s="126"/>
      <c r="J3" s="126"/>
      <c r="K3" s="126"/>
    </row>
    <row r="4" spans="1:19" ht="15" customHeight="1">
      <c r="A4" s="149" t="s">
        <v>3</v>
      </c>
      <c r="B4" s="150"/>
      <c r="C4" s="155" t="str">
        <f>Novice!C4</f>
        <v>5/21-22/2016</v>
      </c>
      <c r="D4" s="156"/>
      <c r="E4" s="156"/>
      <c r="F4" s="156"/>
      <c r="G4" s="157"/>
      <c r="H4" s="126" t="str">
        <f>Novice!H4</f>
        <v>Please fill out your club’s name, address, phone, coach, and email on the first entry sheet, and all other sheets will automatically fill out.</v>
      </c>
      <c r="I4" s="126"/>
      <c r="J4" s="126"/>
      <c r="K4" s="126"/>
    </row>
    <row r="5" spans="1:19" ht="15" customHeight="1">
      <c r="A5" s="8"/>
      <c r="B5" s="8"/>
      <c r="C5" s="8"/>
      <c r="D5" s="8"/>
      <c r="E5" s="8"/>
      <c r="F5" s="8"/>
      <c r="G5" s="3"/>
      <c r="H5" s="126"/>
      <c r="I5" s="126"/>
      <c r="J5" s="126"/>
      <c r="K5" s="126"/>
      <c r="L5" s="19"/>
      <c r="M5" s="19"/>
      <c r="N5" s="19"/>
    </row>
    <row r="6" spans="1:19" ht="15" customHeight="1">
      <c r="A6" s="137" t="s">
        <v>84</v>
      </c>
      <c r="B6" s="138"/>
      <c r="C6" s="160">
        <f>Novice!C6</f>
        <v>0</v>
      </c>
      <c r="D6" s="160"/>
      <c r="E6" s="160"/>
      <c r="F6" s="160"/>
      <c r="G6" s="160"/>
      <c r="H6" s="126"/>
      <c r="I6" s="126"/>
      <c r="J6" s="126"/>
      <c r="K6" s="126"/>
      <c r="L6" s="19"/>
      <c r="M6" s="19"/>
      <c r="N6" s="19"/>
    </row>
    <row r="7" spans="1:19" ht="15" customHeight="1">
      <c r="A7" s="141" t="s">
        <v>4</v>
      </c>
      <c r="B7" s="142"/>
      <c r="C7" s="160">
        <f>Novice!C7</f>
        <v>0</v>
      </c>
      <c r="D7" s="160"/>
      <c r="E7" s="160"/>
      <c r="F7" s="160"/>
      <c r="G7" s="160"/>
      <c r="H7" s="126"/>
      <c r="I7" s="126"/>
      <c r="J7" s="126"/>
      <c r="K7" s="126"/>
      <c r="L7" s="19"/>
      <c r="M7" s="19"/>
      <c r="N7" s="19"/>
    </row>
    <row r="8" spans="1:19" ht="15" customHeight="1">
      <c r="A8" s="151" t="s">
        <v>5</v>
      </c>
      <c r="B8" s="152"/>
      <c r="C8" s="160">
        <f>Novice!C8</f>
        <v>0</v>
      </c>
      <c r="D8" s="160"/>
      <c r="E8" s="160"/>
      <c r="F8" s="160"/>
      <c r="G8" s="160"/>
      <c r="H8" s="125" t="str">
        <f>Novice!H8</f>
        <v>Please email to Gretchen &amp; Amy at Gretchen.house@philips.com &amp;  Amychin99@hotmail.com.</v>
      </c>
      <c r="I8" s="126"/>
      <c r="J8" s="126"/>
      <c r="K8" s="126"/>
      <c r="L8" s="54"/>
      <c r="M8" s="54"/>
      <c r="N8" s="54"/>
    </row>
    <row r="9" spans="1:19" ht="15" customHeight="1">
      <c r="A9" s="139" t="s">
        <v>6</v>
      </c>
      <c r="B9" s="140"/>
      <c r="C9" s="160">
        <f>Novice!C9</f>
        <v>0</v>
      </c>
      <c r="D9" s="160"/>
      <c r="E9" s="160"/>
      <c r="F9" s="160"/>
      <c r="G9" s="160"/>
      <c r="H9" s="125"/>
      <c r="I9" s="126"/>
      <c r="J9" s="126"/>
      <c r="K9" s="126"/>
      <c r="L9" s="129" t="s">
        <v>48</v>
      </c>
      <c r="M9" s="129"/>
      <c r="N9" s="129"/>
      <c r="O9" s="129"/>
    </row>
    <row r="10" spans="1:19" ht="15" customHeight="1">
      <c r="A10" s="20" t="s">
        <v>7</v>
      </c>
      <c r="B10" s="21"/>
      <c r="C10" s="160">
        <f>Novice!C10</f>
        <v>0</v>
      </c>
      <c r="D10" s="160"/>
      <c r="E10" s="160"/>
      <c r="F10" s="160"/>
      <c r="G10" s="160"/>
      <c r="H10" s="125"/>
      <c r="I10" s="126"/>
      <c r="J10" s="126"/>
      <c r="K10" s="126"/>
      <c r="L10" s="129"/>
      <c r="M10" s="129"/>
      <c r="N10" s="129"/>
      <c r="O10" s="129"/>
    </row>
    <row r="11" spans="1:19" ht="10.5" customHeight="1">
      <c r="A11" s="17"/>
      <c r="B11" s="18"/>
      <c r="C11" s="4"/>
      <c r="D11" s="4"/>
      <c r="E11" s="4"/>
      <c r="F11" s="4"/>
      <c r="G11" s="6"/>
      <c r="H11" s="1"/>
      <c r="I11" s="5"/>
      <c r="J11" s="5"/>
      <c r="K11" s="5"/>
      <c r="L11" s="5"/>
      <c r="M11" s="5"/>
      <c r="N11" s="7"/>
      <c r="O11" s="7"/>
    </row>
    <row r="12" spans="1:19" ht="48" customHeight="1">
      <c r="A12" s="15"/>
      <c r="B12" s="22" t="s">
        <v>8</v>
      </c>
      <c r="C12" s="23" t="s">
        <v>9</v>
      </c>
      <c r="D12" s="24" t="s">
        <v>10</v>
      </c>
      <c r="E12" s="25" t="s">
        <v>11</v>
      </c>
      <c r="F12" s="25" t="s">
        <v>12</v>
      </c>
      <c r="G12" s="25" t="s">
        <v>13</v>
      </c>
      <c r="H12" s="25" t="s">
        <v>46</v>
      </c>
      <c r="I12" s="25" t="s">
        <v>14</v>
      </c>
      <c r="J12" s="24" t="s">
        <v>15</v>
      </c>
      <c r="K12" s="24" t="s">
        <v>16</v>
      </c>
      <c r="L12" s="25" t="s">
        <v>50</v>
      </c>
      <c r="M12" s="25" t="s">
        <v>17</v>
      </c>
      <c r="N12" s="25" t="s">
        <v>18</v>
      </c>
      <c r="O12" s="57" t="s">
        <v>45</v>
      </c>
    </row>
    <row r="13" spans="1:19" ht="15">
      <c r="A13" s="15"/>
      <c r="B13" s="26" t="s">
        <v>19</v>
      </c>
      <c r="C13" s="10" t="s">
        <v>20</v>
      </c>
      <c r="D13" s="10">
        <v>11111</v>
      </c>
      <c r="E13" s="11">
        <v>35963</v>
      </c>
      <c r="F13" s="12"/>
      <c r="G13" s="56" t="s">
        <v>87</v>
      </c>
      <c r="H13" s="10" t="s">
        <v>22</v>
      </c>
      <c r="I13" s="13">
        <v>10</v>
      </c>
      <c r="J13" s="13">
        <v>10</v>
      </c>
      <c r="K13" s="2">
        <v>10</v>
      </c>
      <c r="L13" s="2">
        <v>10</v>
      </c>
      <c r="M13" s="13">
        <v>15</v>
      </c>
      <c r="N13" s="9">
        <f t="shared" ref="N13:N29" si="0">SUM(I13:M13)</f>
        <v>55</v>
      </c>
      <c r="O13" s="13"/>
      <c r="S13" s="111"/>
    </row>
    <row r="14" spans="1:19" ht="15" customHeight="1">
      <c r="A14" s="16" t="s">
        <v>23</v>
      </c>
      <c r="B14" s="68"/>
      <c r="C14" s="68"/>
      <c r="D14" s="32"/>
      <c r="E14" s="35"/>
      <c r="F14" s="32"/>
      <c r="G14" s="34"/>
      <c r="H14" s="33"/>
      <c r="I14" s="105"/>
      <c r="J14" s="105"/>
      <c r="K14" s="105"/>
      <c r="L14" s="105"/>
      <c r="M14" s="105"/>
      <c r="N14" s="45">
        <f t="shared" si="0"/>
        <v>0</v>
      </c>
      <c r="O14" s="14"/>
    </row>
    <row r="15" spans="1:19" ht="15">
      <c r="A15" s="16" t="s">
        <v>24</v>
      </c>
      <c r="B15" s="68"/>
      <c r="C15" s="68"/>
      <c r="D15" s="32"/>
      <c r="E15" s="35"/>
      <c r="F15" s="32"/>
      <c r="G15" s="34"/>
      <c r="H15" s="33"/>
      <c r="I15" s="105"/>
      <c r="J15" s="105"/>
      <c r="K15" s="105"/>
      <c r="L15" s="105"/>
      <c r="M15" s="105"/>
      <c r="N15" s="45">
        <f t="shared" si="0"/>
        <v>0</v>
      </c>
      <c r="O15" s="14"/>
    </row>
    <row r="16" spans="1:19" ht="15">
      <c r="A16" s="16" t="s">
        <v>25</v>
      </c>
      <c r="B16" s="76"/>
      <c r="C16" s="76"/>
      <c r="D16" s="34"/>
      <c r="E16" s="35"/>
      <c r="F16" s="32"/>
      <c r="G16" s="34"/>
      <c r="H16" s="33"/>
      <c r="I16" s="105"/>
      <c r="J16" s="105"/>
      <c r="K16" s="105"/>
      <c r="L16" s="105"/>
      <c r="M16" s="105"/>
      <c r="N16" s="45">
        <f t="shared" si="0"/>
        <v>0</v>
      </c>
      <c r="O16" s="14"/>
    </row>
    <row r="17" spans="1:15" ht="15">
      <c r="A17" s="16" t="s">
        <v>26</v>
      </c>
      <c r="B17" s="76"/>
      <c r="C17" s="76"/>
      <c r="D17" s="34"/>
      <c r="E17" s="35"/>
      <c r="F17" s="32"/>
      <c r="G17" s="34"/>
      <c r="H17" s="33"/>
      <c r="I17" s="105"/>
      <c r="J17" s="105"/>
      <c r="K17" s="105"/>
      <c r="L17" s="105"/>
      <c r="M17" s="105"/>
      <c r="N17" s="45">
        <f t="shared" si="0"/>
        <v>0</v>
      </c>
      <c r="O17" s="14"/>
    </row>
    <row r="18" spans="1:15" ht="15">
      <c r="A18" s="16" t="s">
        <v>27</v>
      </c>
      <c r="B18" s="77"/>
      <c r="C18" s="77"/>
      <c r="D18" s="38"/>
      <c r="E18" s="35"/>
      <c r="F18" s="32"/>
      <c r="G18" s="34"/>
      <c r="H18" s="33"/>
      <c r="I18" s="105"/>
      <c r="J18" s="105"/>
      <c r="K18" s="105"/>
      <c r="L18" s="105"/>
      <c r="M18" s="105"/>
      <c r="N18" s="45">
        <f t="shared" si="0"/>
        <v>0</v>
      </c>
      <c r="O18" s="14"/>
    </row>
    <row r="19" spans="1:15" ht="15">
      <c r="A19" s="16" t="s">
        <v>28</v>
      </c>
      <c r="B19" s="68"/>
      <c r="C19" s="68"/>
      <c r="D19" s="32"/>
      <c r="E19" s="35"/>
      <c r="F19" s="32"/>
      <c r="G19" s="34"/>
      <c r="H19" s="33"/>
      <c r="I19" s="105"/>
      <c r="J19" s="105"/>
      <c r="K19" s="105"/>
      <c r="L19" s="105"/>
      <c r="M19" s="105"/>
      <c r="N19" s="45">
        <f t="shared" si="0"/>
        <v>0</v>
      </c>
      <c r="O19" s="14"/>
    </row>
    <row r="20" spans="1:15" ht="15">
      <c r="A20" s="16" t="s">
        <v>29</v>
      </c>
      <c r="B20" s="76"/>
      <c r="C20" s="76"/>
      <c r="D20" s="34"/>
      <c r="E20" s="35"/>
      <c r="F20" s="32"/>
      <c r="G20" s="34"/>
      <c r="H20" s="33"/>
      <c r="I20" s="105"/>
      <c r="J20" s="105"/>
      <c r="K20" s="105"/>
      <c r="L20" s="105"/>
      <c r="M20" s="105"/>
      <c r="N20" s="45">
        <f t="shared" si="0"/>
        <v>0</v>
      </c>
      <c r="O20" s="14"/>
    </row>
    <row r="21" spans="1:15" ht="15">
      <c r="A21" s="16" t="s">
        <v>30</v>
      </c>
      <c r="B21" s="76"/>
      <c r="C21" s="76"/>
      <c r="D21" s="34"/>
      <c r="E21" s="35"/>
      <c r="F21" s="32"/>
      <c r="G21" s="34"/>
      <c r="H21" s="33"/>
      <c r="I21" s="105"/>
      <c r="J21" s="105"/>
      <c r="K21" s="105"/>
      <c r="L21" s="105"/>
      <c r="M21" s="105"/>
      <c r="N21" s="45">
        <f t="shared" si="0"/>
        <v>0</v>
      </c>
      <c r="O21" s="14"/>
    </row>
    <row r="22" spans="1:15" ht="15">
      <c r="A22" s="16" t="s">
        <v>31</v>
      </c>
      <c r="B22" s="77"/>
      <c r="C22" s="77"/>
      <c r="D22" s="38"/>
      <c r="E22" s="35"/>
      <c r="F22" s="32"/>
      <c r="G22" s="34"/>
      <c r="H22" s="33"/>
      <c r="I22" s="105"/>
      <c r="J22" s="105"/>
      <c r="K22" s="105"/>
      <c r="L22" s="105"/>
      <c r="M22" s="105"/>
      <c r="N22" s="45">
        <f t="shared" si="0"/>
        <v>0</v>
      </c>
      <c r="O22" s="14"/>
    </row>
    <row r="23" spans="1:15" ht="15">
      <c r="A23" s="16" t="s">
        <v>32</v>
      </c>
      <c r="B23" s="68"/>
      <c r="C23" s="68"/>
      <c r="D23" s="32"/>
      <c r="E23" s="35"/>
      <c r="F23" s="32"/>
      <c r="G23" s="34"/>
      <c r="H23" s="39"/>
      <c r="I23" s="105"/>
      <c r="J23" s="105"/>
      <c r="K23" s="105"/>
      <c r="L23" s="105"/>
      <c r="M23" s="105"/>
      <c r="N23" s="45">
        <f t="shared" si="0"/>
        <v>0</v>
      </c>
      <c r="O23" s="14"/>
    </row>
    <row r="24" spans="1:15" ht="15">
      <c r="A24" s="16" t="s">
        <v>33</v>
      </c>
      <c r="B24" s="68"/>
      <c r="C24" s="68"/>
      <c r="D24" s="32"/>
      <c r="E24" s="35"/>
      <c r="F24" s="32"/>
      <c r="G24" s="34"/>
      <c r="H24" s="40"/>
      <c r="I24" s="105"/>
      <c r="J24" s="105"/>
      <c r="K24" s="105"/>
      <c r="L24" s="105"/>
      <c r="M24" s="105"/>
      <c r="N24" s="45">
        <f t="shared" si="0"/>
        <v>0</v>
      </c>
      <c r="O24" s="14"/>
    </row>
    <row r="25" spans="1:15" ht="15">
      <c r="A25" s="16" t="s">
        <v>34</v>
      </c>
      <c r="B25" s="76"/>
      <c r="C25" s="76"/>
      <c r="D25" s="34"/>
      <c r="E25" s="35"/>
      <c r="F25" s="32"/>
      <c r="G25" s="34"/>
      <c r="H25" s="33"/>
      <c r="I25" s="105"/>
      <c r="J25" s="105"/>
      <c r="K25" s="105"/>
      <c r="L25" s="105"/>
      <c r="M25" s="105"/>
      <c r="N25" s="45">
        <f t="shared" si="0"/>
        <v>0</v>
      </c>
      <c r="O25" s="14"/>
    </row>
    <row r="26" spans="1:15" ht="14.25" customHeight="1">
      <c r="A26" s="16" t="s">
        <v>35</v>
      </c>
      <c r="B26" s="76"/>
      <c r="C26" s="76"/>
      <c r="D26" s="34"/>
      <c r="E26" s="35"/>
      <c r="F26" s="32"/>
      <c r="G26" s="34"/>
      <c r="H26" s="33"/>
      <c r="I26" s="105"/>
      <c r="J26" s="105"/>
      <c r="K26" s="105"/>
      <c r="L26" s="105"/>
      <c r="M26" s="105"/>
      <c r="N26" s="45">
        <f t="shared" si="0"/>
        <v>0</v>
      </c>
      <c r="O26" s="14"/>
    </row>
    <row r="27" spans="1:15" ht="14.25" customHeight="1">
      <c r="A27" s="16" t="s">
        <v>36</v>
      </c>
      <c r="B27" s="77"/>
      <c r="C27" s="77"/>
      <c r="D27" s="38"/>
      <c r="E27" s="35"/>
      <c r="F27" s="41"/>
      <c r="G27" s="38"/>
      <c r="H27" s="42"/>
      <c r="I27" s="105"/>
      <c r="J27" s="105"/>
      <c r="K27" s="105"/>
      <c r="L27" s="105"/>
      <c r="M27" s="105"/>
      <c r="N27" s="45">
        <f t="shared" si="0"/>
        <v>0</v>
      </c>
      <c r="O27" s="14"/>
    </row>
    <row r="28" spans="1:15" ht="14.25" customHeight="1">
      <c r="A28" s="16" t="s">
        <v>37</v>
      </c>
      <c r="B28" s="77"/>
      <c r="C28" s="77"/>
      <c r="D28" s="38"/>
      <c r="E28" s="35"/>
      <c r="F28" s="41"/>
      <c r="G28" s="38"/>
      <c r="H28" s="42"/>
      <c r="I28" s="105"/>
      <c r="J28" s="105"/>
      <c r="K28" s="105"/>
      <c r="L28" s="105"/>
      <c r="M28" s="105"/>
      <c r="N28" s="45">
        <f t="shared" si="0"/>
        <v>0</v>
      </c>
      <c r="O28" s="14"/>
    </row>
    <row r="29" spans="1:15" ht="14.25" customHeight="1">
      <c r="A29" s="16" t="s">
        <v>38</v>
      </c>
      <c r="B29" s="77"/>
      <c r="C29" s="77"/>
      <c r="D29" s="38"/>
      <c r="E29" s="35"/>
      <c r="F29" s="41"/>
      <c r="G29" s="38"/>
      <c r="H29" s="42"/>
      <c r="I29" s="105"/>
      <c r="J29" s="105"/>
      <c r="K29" s="105"/>
      <c r="L29" s="105"/>
      <c r="M29" s="105"/>
      <c r="N29" s="45">
        <f t="shared" si="0"/>
        <v>0</v>
      </c>
      <c r="O29" s="14"/>
    </row>
    <row r="30" spans="1:15" ht="14.25" customHeight="1">
      <c r="A30" s="16"/>
      <c r="B30" s="43"/>
      <c r="C30" s="43"/>
      <c r="D30" s="43"/>
      <c r="E30" s="35"/>
      <c r="F30" s="44"/>
      <c r="G30" s="47"/>
      <c r="H30" s="48"/>
      <c r="I30" s="106"/>
      <c r="J30" s="106"/>
      <c r="K30" s="107"/>
      <c r="L30" s="108"/>
      <c r="M30" s="105"/>
      <c r="N30" s="46"/>
      <c r="O30" s="14"/>
    </row>
    <row r="31" spans="1:15" ht="16.5" customHeight="1" thickBot="1">
      <c r="A31" s="82"/>
      <c r="B31" s="83"/>
      <c r="D31" s="83"/>
      <c r="E31" s="84"/>
      <c r="F31" s="85"/>
      <c r="G31" s="86" t="str">
        <f>Novice!G31</f>
        <v>Number of Routines</v>
      </c>
      <c r="H31" s="87"/>
      <c r="I31" s="101"/>
      <c r="J31" s="113"/>
      <c r="K31" s="113"/>
      <c r="L31" s="114"/>
      <c r="M31" s="55"/>
      <c r="N31" s="66">
        <f>SUM(N14:N30)</f>
        <v>0</v>
      </c>
      <c r="O31" s="27"/>
    </row>
    <row r="32" spans="1:15" ht="18" customHeight="1" thickBot="1">
      <c r="A32" s="130" t="s">
        <v>82</v>
      </c>
      <c r="B32" s="131"/>
      <c r="C32" s="49">
        <f>N31+Novice!N31+'AG 12U'!N31+'AG 13-15'!N31+'AG 16-19'!N31+Masters!N31</f>
        <v>0</v>
      </c>
      <c r="D32" s="50"/>
      <c r="E32" s="51"/>
      <c r="F32" s="51"/>
      <c r="G32" s="53" t="s">
        <v>47</v>
      </c>
      <c r="H32" s="52"/>
      <c r="I32" s="99"/>
      <c r="J32" s="97">
        <f>J31+Novice!J31+'AG 12U'!J31+'AG 13-15'!J31+'AG 16-19'!J31+Masters!J31</f>
        <v>0</v>
      </c>
      <c r="K32" s="97">
        <f>K31+Novice!K31+'AG 12U'!K31+'AG 13-15'!K31+'AG 16-19'!K31+Masters!K31</f>
        <v>0</v>
      </c>
      <c r="L32" s="98">
        <f>L31+Novice!L31+'AG 12U'!L31+'AG 13-15'!L31+'AG 16-19'!L31+Masters!L31</f>
        <v>0</v>
      </c>
      <c r="M32" s="115"/>
      <c r="N32" s="158" t="s">
        <v>40</v>
      </c>
      <c r="O32" s="159"/>
    </row>
    <row r="33" spans="2:14" ht="8.25" customHeight="1"/>
    <row r="34" spans="2:14" ht="37.5" customHeight="1">
      <c r="B34" s="123" t="s">
        <v>81</v>
      </c>
      <c r="C34" s="124"/>
      <c r="D34" s="124"/>
      <c r="E34" s="124"/>
      <c r="F34" s="124"/>
      <c r="G34" s="124"/>
      <c r="H34" s="124"/>
      <c r="I34" s="124"/>
      <c r="J34" s="124"/>
      <c r="K34" s="124"/>
      <c r="L34" s="124"/>
      <c r="M34" s="124"/>
      <c r="N34" s="124"/>
    </row>
  </sheetData>
  <mergeCells count="23">
    <mergeCell ref="L9:O10"/>
    <mergeCell ref="C8:G8"/>
    <mergeCell ref="C9:G9"/>
    <mergeCell ref="C4:G4"/>
    <mergeCell ref="H8:K10"/>
    <mergeCell ref="H4:K7"/>
    <mergeCell ref="C10:G10"/>
    <mergeCell ref="B34:N34"/>
    <mergeCell ref="H1:K3"/>
    <mergeCell ref="B1:D1"/>
    <mergeCell ref="C2:G2"/>
    <mergeCell ref="C3:G3"/>
    <mergeCell ref="A3:B3"/>
    <mergeCell ref="A2:B2"/>
    <mergeCell ref="N32:O32"/>
    <mergeCell ref="A32:B32"/>
    <mergeCell ref="A9:B9"/>
    <mergeCell ref="A8:B8"/>
    <mergeCell ref="A4:B4"/>
    <mergeCell ref="A6:B6"/>
    <mergeCell ref="C6:G6"/>
    <mergeCell ref="C7:G7"/>
    <mergeCell ref="A7:B7"/>
  </mergeCells>
  <phoneticPr fontId="23" type="noConversion"/>
  <pageMargins left="0.5" right="0.3" top="0.4" bottom="0.3" header="0.3" footer="0.3"/>
  <pageSetup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sheetPr enableFormatConditionsCalculation="0">
    <tabColor indexed="45"/>
  </sheetPr>
  <dimension ref="A1:O34"/>
  <sheetViews>
    <sheetView showGridLines="0" workbookViewId="0">
      <selection activeCell="B14" sqref="B14"/>
    </sheetView>
  </sheetViews>
  <sheetFormatPr defaultColWidth="9.140625" defaultRowHeight="14.25" customHeight="1"/>
  <cols>
    <col min="1" max="1" width="3" customWidth="1"/>
    <col min="2" max="2" width="13" customWidth="1"/>
    <col min="3" max="3" width="14.28515625" customWidth="1"/>
    <col min="4" max="4" width="6.5703125" customWidth="1"/>
    <col min="5" max="5" width="10.140625" customWidth="1"/>
    <col min="6" max="6" width="7.28515625" customWidth="1"/>
    <col min="7" max="7" width="8.42578125" customWidth="1"/>
    <col min="8" max="8" width="10.5703125" customWidth="1"/>
    <col min="9" max="13" width="7.42578125" customWidth="1"/>
    <col min="14" max="14" width="10" customWidth="1"/>
    <col min="15" max="15" width="9.140625" customWidth="1"/>
  </cols>
  <sheetData>
    <row r="1" spans="1:15" ht="21.75" customHeight="1">
      <c r="A1" s="29"/>
      <c r="B1" s="148" t="s">
        <v>0</v>
      </c>
      <c r="C1" s="148"/>
      <c r="D1" s="148"/>
      <c r="E1" s="30"/>
      <c r="F1" s="30"/>
      <c r="G1" s="31"/>
      <c r="H1" s="125" t="s">
        <v>49</v>
      </c>
      <c r="I1" s="126"/>
      <c r="J1" s="126"/>
      <c r="K1" s="126"/>
      <c r="L1" s="28"/>
      <c r="M1" s="28"/>
      <c r="N1" s="28"/>
    </row>
    <row r="2" spans="1:15" ht="15" customHeight="1">
      <c r="A2" s="143" t="s">
        <v>1</v>
      </c>
      <c r="B2" s="144"/>
      <c r="C2" s="145" t="str">
        <f>Novice!C2</f>
        <v>Charlotte Davis Region A  Intermediate &amp; Age Group</v>
      </c>
      <c r="D2" s="146"/>
      <c r="E2" s="146"/>
      <c r="F2" s="146"/>
      <c r="G2" s="147"/>
      <c r="H2" s="125"/>
      <c r="I2" s="126"/>
      <c r="J2" s="126"/>
      <c r="K2" s="126"/>
    </row>
    <row r="3" spans="1:15" ht="15" customHeight="1">
      <c r="A3" s="153" t="s">
        <v>2</v>
      </c>
      <c r="B3" s="154"/>
      <c r="C3" s="155" t="str">
        <f>Novice!C3</f>
        <v>Mt Tahoma High School</v>
      </c>
      <c r="D3" s="156"/>
      <c r="E3" s="156"/>
      <c r="F3" s="156"/>
      <c r="G3" s="157"/>
      <c r="H3" s="125"/>
      <c r="I3" s="126"/>
      <c r="J3" s="126"/>
      <c r="K3" s="126"/>
    </row>
    <row r="4" spans="1:15" ht="15" customHeight="1">
      <c r="A4" s="149" t="s">
        <v>3</v>
      </c>
      <c r="B4" s="150"/>
      <c r="C4" s="155" t="str">
        <f>Novice!C4</f>
        <v>5/21-22/2016</v>
      </c>
      <c r="D4" s="156"/>
      <c r="E4" s="156"/>
      <c r="F4" s="156"/>
      <c r="G4" s="157"/>
      <c r="H4" s="126" t="str">
        <f>Novice!H4</f>
        <v>Please fill out your club’s name, address, phone, coach, and email on the first entry sheet, and all other sheets will automatically fill out.</v>
      </c>
      <c r="I4" s="126"/>
      <c r="J4" s="126"/>
      <c r="K4" s="126"/>
    </row>
    <row r="5" spans="1:15" ht="15" customHeight="1">
      <c r="A5" s="8"/>
      <c r="B5" s="8"/>
      <c r="C5" s="8"/>
      <c r="D5" s="8"/>
      <c r="E5" s="8"/>
      <c r="F5" s="8"/>
      <c r="G5" s="3"/>
      <c r="H5" s="126"/>
      <c r="I5" s="126"/>
      <c r="J5" s="126"/>
      <c r="K5" s="126"/>
      <c r="L5" s="19"/>
      <c r="M5" s="19"/>
      <c r="N5" s="19"/>
    </row>
    <row r="6" spans="1:15" ht="15" customHeight="1">
      <c r="A6" s="137" t="s">
        <v>84</v>
      </c>
      <c r="B6" s="138"/>
      <c r="C6" s="160">
        <f>Intermediate!C6</f>
        <v>0</v>
      </c>
      <c r="D6" s="160"/>
      <c r="E6" s="160"/>
      <c r="F6" s="160"/>
      <c r="G6" s="160"/>
      <c r="H6" s="126"/>
      <c r="I6" s="126"/>
      <c r="J6" s="126"/>
      <c r="K6" s="126"/>
      <c r="L6" s="19"/>
      <c r="M6" s="19"/>
      <c r="N6" s="19"/>
    </row>
    <row r="7" spans="1:15" ht="15" customHeight="1">
      <c r="A7" s="141" t="s">
        <v>4</v>
      </c>
      <c r="B7" s="142"/>
      <c r="C7" s="160">
        <f>Intermediate!C7</f>
        <v>0</v>
      </c>
      <c r="D7" s="160"/>
      <c r="E7" s="160"/>
      <c r="F7" s="160"/>
      <c r="G7" s="160"/>
      <c r="H7" s="126"/>
      <c r="I7" s="126"/>
      <c r="J7" s="126"/>
      <c r="K7" s="126"/>
      <c r="L7" s="19"/>
      <c r="M7" s="19"/>
      <c r="N7" s="19"/>
    </row>
    <row r="8" spans="1:15" ht="15" customHeight="1">
      <c r="A8" s="151" t="s">
        <v>5</v>
      </c>
      <c r="B8" s="152"/>
      <c r="C8" s="160">
        <f>Intermediate!C8</f>
        <v>0</v>
      </c>
      <c r="D8" s="160"/>
      <c r="E8" s="160"/>
      <c r="F8" s="160"/>
      <c r="G8" s="160"/>
      <c r="H8" s="125" t="str">
        <f>Novice!H8</f>
        <v>Please email to Gretchen &amp; Amy at Gretchen.house@philips.com &amp;  Amychin99@hotmail.com.</v>
      </c>
      <c r="I8" s="126"/>
      <c r="J8" s="126"/>
      <c r="K8" s="126"/>
      <c r="L8" s="54"/>
      <c r="M8" s="54"/>
      <c r="N8" s="54"/>
    </row>
    <row r="9" spans="1:15" ht="15" customHeight="1">
      <c r="A9" s="139" t="s">
        <v>6</v>
      </c>
      <c r="B9" s="140"/>
      <c r="C9" s="160">
        <f>Intermediate!C9</f>
        <v>0</v>
      </c>
      <c r="D9" s="160"/>
      <c r="E9" s="160"/>
      <c r="F9" s="160"/>
      <c r="G9" s="160"/>
      <c r="H9" s="125"/>
      <c r="I9" s="126"/>
      <c r="J9" s="126"/>
      <c r="K9" s="126"/>
      <c r="L9" s="129" t="s">
        <v>48</v>
      </c>
      <c r="M9" s="129"/>
      <c r="N9" s="129"/>
      <c r="O9" s="129"/>
    </row>
    <row r="10" spans="1:15" ht="15" customHeight="1">
      <c r="A10" s="20" t="s">
        <v>7</v>
      </c>
      <c r="B10" s="21"/>
      <c r="C10" s="160">
        <f>Intermediate!C10</f>
        <v>0</v>
      </c>
      <c r="D10" s="160"/>
      <c r="E10" s="160"/>
      <c r="F10" s="160"/>
      <c r="G10" s="160"/>
      <c r="H10" s="125"/>
      <c r="I10" s="126"/>
      <c r="J10" s="126"/>
      <c r="K10" s="126"/>
      <c r="L10" s="129"/>
      <c r="M10" s="129"/>
      <c r="N10" s="129"/>
      <c r="O10" s="129"/>
    </row>
    <row r="11" spans="1:15" ht="10.5" customHeight="1">
      <c r="A11" s="17"/>
      <c r="B11" s="18"/>
      <c r="C11" s="4"/>
      <c r="D11" s="4"/>
      <c r="E11" s="4"/>
      <c r="F11" s="4"/>
      <c r="G11" s="6"/>
      <c r="H11" s="1"/>
      <c r="I11" s="5"/>
      <c r="J11" s="5"/>
      <c r="K11" s="5"/>
      <c r="L11" s="5"/>
      <c r="M11" s="5"/>
      <c r="N11" s="7"/>
      <c r="O11" s="7"/>
    </row>
    <row r="12" spans="1:15" ht="48" customHeight="1">
      <c r="A12" s="15"/>
      <c r="B12" s="22" t="s">
        <v>8</v>
      </c>
      <c r="C12" s="23" t="s">
        <v>9</v>
      </c>
      <c r="D12" s="24" t="s">
        <v>10</v>
      </c>
      <c r="E12" s="25" t="s">
        <v>11</v>
      </c>
      <c r="F12" s="25" t="s">
        <v>12</v>
      </c>
      <c r="G12" s="25" t="s">
        <v>13</v>
      </c>
      <c r="H12" s="25" t="s">
        <v>46</v>
      </c>
      <c r="I12" s="25" t="s">
        <v>14</v>
      </c>
      <c r="J12" s="24" t="s">
        <v>15</v>
      </c>
      <c r="K12" s="24" t="s">
        <v>16</v>
      </c>
      <c r="L12" s="25" t="s">
        <v>50</v>
      </c>
      <c r="M12" s="25" t="s">
        <v>17</v>
      </c>
      <c r="N12" s="25" t="s">
        <v>18</v>
      </c>
      <c r="O12" s="57" t="s">
        <v>45</v>
      </c>
    </row>
    <row r="13" spans="1:15" ht="15">
      <c r="A13" s="15"/>
      <c r="B13" s="26" t="s">
        <v>19</v>
      </c>
      <c r="C13" s="10" t="s">
        <v>20</v>
      </c>
      <c r="D13" s="10">
        <v>11111</v>
      </c>
      <c r="E13" s="11">
        <v>35963</v>
      </c>
      <c r="F13" s="12"/>
      <c r="G13" s="56" t="s">
        <v>21</v>
      </c>
      <c r="H13" s="10" t="s">
        <v>22</v>
      </c>
      <c r="I13" s="13">
        <v>10</v>
      </c>
      <c r="J13" s="13">
        <v>10</v>
      </c>
      <c r="K13" s="2">
        <v>10</v>
      </c>
      <c r="L13" s="2">
        <v>10</v>
      </c>
      <c r="M13" s="13">
        <v>15</v>
      </c>
      <c r="N13" s="9">
        <f t="shared" ref="N13:N29" si="0">SUM(I13:M13)</f>
        <v>55</v>
      </c>
      <c r="O13" s="13"/>
    </row>
    <row r="14" spans="1:15" ht="15" customHeight="1">
      <c r="A14" s="16" t="s">
        <v>23</v>
      </c>
      <c r="B14" s="68"/>
      <c r="C14" s="68"/>
      <c r="D14" s="32"/>
      <c r="E14" s="35"/>
      <c r="F14" s="32"/>
      <c r="G14" s="34"/>
      <c r="H14" s="33"/>
      <c r="I14" s="105"/>
      <c r="J14" s="105"/>
      <c r="K14" s="105"/>
      <c r="L14" s="105"/>
      <c r="M14" s="105"/>
      <c r="N14" s="45">
        <f t="shared" si="0"/>
        <v>0</v>
      </c>
      <c r="O14" s="14"/>
    </row>
    <row r="15" spans="1:15" ht="15">
      <c r="A15" s="16" t="s">
        <v>24</v>
      </c>
      <c r="B15" s="68"/>
      <c r="C15" s="68"/>
      <c r="D15" s="32"/>
      <c r="E15" s="35"/>
      <c r="F15" s="32"/>
      <c r="G15" s="34"/>
      <c r="H15" s="33"/>
      <c r="I15" s="105"/>
      <c r="J15" s="105"/>
      <c r="K15" s="105"/>
      <c r="L15" s="105"/>
      <c r="M15" s="105"/>
      <c r="N15" s="45">
        <f t="shared" si="0"/>
        <v>0</v>
      </c>
      <c r="O15" s="14"/>
    </row>
    <row r="16" spans="1:15" ht="15">
      <c r="A16" s="16" t="s">
        <v>25</v>
      </c>
      <c r="B16" s="76"/>
      <c r="C16" s="76"/>
      <c r="D16" s="34"/>
      <c r="E16" s="35"/>
      <c r="F16" s="32"/>
      <c r="G16" s="34"/>
      <c r="H16" s="33"/>
      <c r="I16" s="105"/>
      <c r="J16" s="105"/>
      <c r="K16" s="105"/>
      <c r="L16" s="105"/>
      <c r="M16" s="105"/>
      <c r="N16" s="45">
        <f t="shared" si="0"/>
        <v>0</v>
      </c>
      <c r="O16" s="14"/>
    </row>
    <row r="17" spans="1:15" ht="15">
      <c r="A17" s="16" t="s">
        <v>26</v>
      </c>
      <c r="B17" s="76"/>
      <c r="C17" s="76"/>
      <c r="D17" s="34"/>
      <c r="E17" s="35"/>
      <c r="F17" s="32"/>
      <c r="G17" s="34"/>
      <c r="H17" s="33"/>
      <c r="I17" s="105"/>
      <c r="J17" s="105"/>
      <c r="K17" s="105"/>
      <c r="L17" s="105"/>
      <c r="M17" s="105"/>
      <c r="N17" s="45">
        <f t="shared" si="0"/>
        <v>0</v>
      </c>
      <c r="O17" s="14"/>
    </row>
    <row r="18" spans="1:15" ht="15">
      <c r="A18" s="16" t="s">
        <v>27</v>
      </c>
      <c r="B18" s="77"/>
      <c r="C18" s="77"/>
      <c r="D18" s="38"/>
      <c r="E18" s="35"/>
      <c r="F18" s="32"/>
      <c r="G18" s="34"/>
      <c r="H18" s="33"/>
      <c r="I18" s="105"/>
      <c r="J18" s="105"/>
      <c r="K18" s="105"/>
      <c r="L18" s="105"/>
      <c r="M18" s="105"/>
      <c r="N18" s="45">
        <f t="shared" si="0"/>
        <v>0</v>
      </c>
      <c r="O18" s="14"/>
    </row>
    <row r="19" spans="1:15" ht="15">
      <c r="A19" s="16" t="s">
        <v>28</v>
      </c>
      <c r="B19" s="68"/>
      <c r="C19" s="68"/>
      <c r="D19" s="32"/>
      <c r="E19" s="35"/>
      <c r="F19" s="32"/>
      <c r="G19" s="34"/>
      <c r="H19" s="33"/>
      <c r="I19" s="105"/>
      <c r="J19" s="105"/>
      <c r="K19" s="105"/>
      <c r="L19" s="105"/>
      <c r="M19" s="105"/>
      <c r="N19" s="45">
        <f t="shared" si="0"/>
        <v>0</v>
      </c>
      <c r="O19" s="14"/>
    </row>
    <row r="20" spans="1:15" ht="15">
      <c r="A20" s="16" t="s">
        <v>29</v>
      </c>
      <c r="B20" s="76"/>
      <c r="C20" s="76"/>
      <c r="D20" s="34"/>
      <c r="E20" s="35"/>
      <c r="F20" s="32"/>
      <c r="G20" s="34"/>
      <c r="H20" s="33"/>
      <c r="I20" s="105"/>
      <c r="J20" s="105"/>
      <c r="K20" s="105"/>
      <c r="L20" s="105"/>
      <c r="M20" s="105"/>
      <c r="N20" s="45">
        <f t="shared" si="0"/>
        <v>0</v>
      </c>
      <c r="O20" s="14"/>
    </row>
    <row r="21" spans="1:15" ht="15">
      <c r="A21" s="16" t="s">
        <v>30</v>
      </c>
      <c r="B21" s="76"/>
      <c r="C21" s="76"/>
      <c r="D21" s="34"/>
      <c r="E21" s="35"/>
      <c r="F21" s="32"/>
      <c r="G21" s="34"/>
      <c r="H21" s="33"/>
      <c r="I21" s="105"/>
      <c r="J21" s="105"/>
      <c r="K21" s="105"/>
      <c r="L21" s="105"/>
      <c r="M21" s="105"/>
      <c r="N21" s="45">
        <f t="shared" si="0"/>
        <v>0</v>
      </c>
      <c r="O21" s="14"/>
    </row>
    <row r="22" spans="1:15" ht="15">
      <c r="A22" s="16" t="s">
        <v>31</v>
      </c>
      <c r="B22" s="77"/>
      <c r="C22" s="77"/>
      <c r="D22" s="38"/>
      <c r="E22" s="35"/>
      <c r="F22" s="32"/>
      <c r="G22" s="34"/>
      <c r="H22" s="33"/>
      <c r="I22" s="105"/>
      <c r="J22" s="105"/>
      <c r="K22" s="105"/>
      <c r="L22" s="105"/>
      <c r="M22" s="105"/>
      <c r="N22" s="45">
        <f t="shared" si="0"/>
        <v>0</v>
      </c>
      <c r="O22" s="14"/>
    </row>
    <row r="23" spans="1:15" ht="15">
      <c r="A23" s="16" t="s">
        <v>32</v>
      </c>
      <c r="B23" s="68"/>
      <c r="C23" s="68"/>
      <c r="D23" s="32"/>
      <c r="E23" s="34"/>
      <c r="F23" s="32"/>
      <c r="G23" s="34"/>
      <c r="H23" s="39"/>
      <c r="I23" s="105"/>
      <c r="J23" s="105"/>
      <c r="K23" s="105"/>
      <c r="L23" s="105"/>
      <c r="M23" s="105"/>
      <c r="N23" s="45">
        <f t="shared" si="0"/>
        <v>0</v>
      </c>
      <c r="O23" s="14"/>
    </row>
    <row r="24" spans="1:15" ht="15">
      <c r="A24" s="16" t="s">
        <v>33</v>
      </c>
      <c r="B24" s="68"/>
      <c r="C24" s="68"/>
      <c r="D24" s="32"/>
      <c r="E24" s="34"/>
      <c r="F24" s="32"/>
      <c r="G24" s="34"/>
      <c r="H24" s="40"/>
      <c r="I24" s="105"/>
      <c r="J24" s="105"/>
      <c r="K24" s="105"/>
      <c r="L24" s="105"/>
      <c r="M24" s="105"/>
      <c r="N24" s="45">
        <f t="shared" si="0"/>
        <v>0</v>
      </c>
      <c r="O24" s="14"/>
    </row>
    <row r="25" spans="1:15" ht="15">
      <c r="A25" s="16" t="s">
        <v>34</v>
      </c>
      <c r="B25" s="76"/>
      <c r="C25" s="76"/>
      <c r="D25" s="34"/>
      <c r="E25" s="34"/>
      <c r="F25" s="32"/>
      <c r="G25" s="34"/>
      <c r="H25" s="33"/>
      <c r="I25" s="105"/>
      <c r="J25" s="105"/>
      <c r="K25" s="105"/>
      <c r="L25" s="105"/>
      <c r="M25" s="105"/>
      <c r="N25" s="45">
        <f t="shared" si="0"/>
        <v>0</v>
      </c>
      <c r="O25" s="14"/>
    </row>
    <row r="26" spans="1:15" ht="14.25" customHeight="1">
      <c r="A26" s="16" t="s">
        <v>35</v>
      </c>
      <c r="B26" s="76"/>
      <c r="C26" s="76"/>
      <c r="D26" s="34"/>
      <c r="E26" s="34"/>
      <c r="F26" s="32"/>
      <c r="G26" s="34"/>
      <c r="H26" s="33"/>
      <c r="I26" s="105"/>
      <c r="J26" s="105"/>
      <c r="K26" s="105"/>
      <c r="L26" s="105"/>
      <c r="M26" s="105"/>
      <c r="N26" s="45">
        <f t="shared" si="0"/>
        <v>0</v>
      </c>
      <c r="O26" s="14"/>
    </row>
    <row r="27" spans="1:15" ht="14.25" customHeight="1">
      <c r="A27" s="16" t="s">
        <v>36</v>
      </c>
      <c r="B27" s="77"/>
      <c r="C27" s="77"/>
      <c r="D27" s="38"/>
      <c r="E27" s="38"/>
      <c r="F27" s="41"/>
      <c r="G27" s="38"/>
      <c r="H27" s="42"/>
      <c r="I27" s="105"/>
      <c r="J27" s="105"/>
      <c r="K27" s="105"/>
      <c r="L27" s="105"/>
      <c r="M27" s="105"/>
      <c r="N27" s="45">
        <f t="shared" si="0"/>
        <v>0</v>
      </c>
      <c r="O27" s="14"/>
    </row>
    <row r="28" spans="1:15" ht="14.25" customHeight="1">
      <c r="A28" s="16" t="s">
        <v>37</v>
      </c>
      <c r="B28" s="77"/>
      <c r="C28" s="77"/>
      <c r="D28" s="38"/>
      <c r="E28" s="38"/>
      <c r="F28" s="41"/>
      <c r="G28" s="38"/>
      <c r="H28" s="42"/>
      <c r="I28" s="105"/>
      <c r="J28" s="105"/>
      <c r="K28" s="105"/>
      <c r="L28" s="105"/>
      <c r="M28" s="105"/>
      <c r="N28" s="45">
        <f t="shared" si="0"/>
        <v>0</v>
      </c>
      <c r="O28" s="14"/>
    </row>
    <row r="29" spans="1:15" ht="14.25" customHeight="1">
      <c r="A29" s="16" t="s">
        <v>38</v>
      </c>
      <c r="B29" s="77"/>
      <c r="C29" s="77"/>
      <c r="D29" s="38"/>
      <c r="E29" s="38"/>
      <c r="F29" s="41"/>
      <c r="G29" s="38"/>
      <c r="H29" s="42"/>
      <c r="I29" s="105"/>
      <c r="J29" s="105"/>
      <c r="K29" s="105"/>
      <c r="L29" s="105"/>
      <c r="M29" s="105"/>
      <c r="N29" s="45">
        <f t="shared" si="0"/>
        <v>0</v>
      </c>
      <c r="O29" s="14"/>
    </row>
    <row r="30" spans="1:15" ht="14.25" customHeight="1">
      <c r="A30" s="16"/>
      <c r="B30" s="43"/>
      <c r="C30" s="43"/>
      <c r="D30" s="43"/>
      <c r="E30" s="43"/>
      <c r="F30" s="44"/>
      <c r="G30" s="47"/>
      <c r="H30" s="48"/>
      <c r="I30" s="106"/>
      <c r="J30" s="106"/>
      <c r="K30" s="107"/>
      <c r="L30" s="108"/>
      <c r="M30" s="105"/>
      <c r="N30" s="46"/>
      <c r="O30" s="14"/>
    </row>
    <row r="31" spans="1:15" ht="16.5" customHeight="1" thickBot="1">
      <c r="A31" s="82"/>
      <c r="B31" s="83"/>
      <c r="D31" s="83"/>
      <c r="E31" s="84"/>
      <c r="F31" s="85"/>
      <c r="G31" s="86" t="str">
        <f>Intermediate!G31</f>
        <v>Number of Routines</v>
      </c>
      <c r="H31" s="87"/>
      <c r="I31" s="100"/>
      <c r="J31" s="102"/>
      <c r="K31" s="102"/>
      <c r="L31" s="103"/>
      <c r="M31" s="55"/>
      <c r="N31" s="66">
        <f>SUM(N14:N30)</f>
        <v>0</v>
      </c>
      <c r="O31" s="27"/>
    </row>
    <row r="32" spans="1:15" ht="18" customHeight="1" thickBot="1">
      <c r="A32" s="130" t="s">
        <v>82</v>
      </c>
      <c r="B32" s="131"/>
      <c r="C32" s="49">
        <f>N31+Novice!N31+Intermediate!N31+'AG 13-15'!N31+'AG 16-19'!N31+Masters!N31</f>
        <v>0</v>
      </c>
      <c r="D32" s="50"/>
      <c r="E32" s="51"/>
      <c r="F32" s="51"/>
      <c r="G32" s="53" t="s">
        <v>47</v>
      </c>
      <c r="H32" s="52"/>
      <c r="I32" s="90"/>
      <c r="J32" s="97">
        <f>J31+Novice!J31+Intermediate!J31+'AG 13-15'!J31+'AG 16-19'!J31+Masters!J31</f>
        <v>0</v>
      </c>
      <c r="K32" s="97">
        <f>K31+Novice!K31+Intermediate!K31+'AG 13-15'!K31+'AG 16-19'!K31+Masters!K31</f>
        <v>0</v>
      </c>
      <c r="L32" s="98">
        <f>L31+Novice!L31+Intermediate!L31+'AG 13-15'!L31+'AG 16-19'!L31+Masters!L31</f>
        <v>0</v>
      </c>
      <c r="M32" s="115"/>
      <c r="N32" s="161" t="s">
        <v>88</v>
      </c>
      <c r="O32" s="162"/>
    </row>
    <row r="33" spans="2:14" ht="8.25" customHeight="1"/>
    <row r="34" spans="2:14" ht="37.5" customHeight="1">
      <c r="B34" s="123" t="s">
        <v>81</v>
      </c>
      <c r="C34" s="124"/>
      <c r="D34" s="124"/>
      <c r="E34" s="124"/>
      <c r="F34" s="124"/>
      <c r="G34" s="124"/>
      <c r="H34" s="124"/>
      <c r="I34" s="124"/>
      <c r="J34" s="124"/>
      <c r="K34" s="124"/>
      <c r="L34" s="124"/>
      <c r="M34" s="124"/>
      <c r="N34" s="124"/>
    </row>
  </sheetData>
  <mergeCells count="23">
    <mergeCell ref="B34:N34"/>
    <mergeCell ref="B1:D1"/>
    <mergeCell ref="C2:G2"/>
    <mergeCell ref="A8:B8"/>
    <mergeCell ref="C3:G3"/>
    <mergeCell ref="A2:B2"/>
    <mergeCell ref="H4:K7"/>
    <mergeCell ref="A6:B6"/>
    <mergeCell ref="A3:B3"/>
    <mergeCell ref="A7:B7"/>
    <mergeCell ref="N32:O32"/>
    <mergeCell ref="C4:G4"/>
    <mergeCell ref="A4:B4"/>
    <mergeCell ref="H8:K10"/>
    <mergeCell ref="L9:O10"/>
    <mergeCell ref="C6:G6"/>
    <mergeCell ref="H1:K3"/>
    <mergeCell ref="A32:B32"/>
    <mergeCell ref="C7:G7"/>
    <mergeCell ref="C8:G8"/>
    <mergeCell ref="C9:G9"/>
    <mergeCell ref="C10:G10"/>
    <mergeCell ref="A9:B9"/>
  </mergeCells>
  <phoneticPr fontId="23" type="noConversion"/>
  <pageMargins left="0.7" right="0.2" top="0.41" bottom="0.17" header="0.3" footer="0.17"/>
  <pageSetup orientation="landscape" r:id="rId1"/>
  <drawing r:id="rId2"/>
</worksheet>
</file>

<file path=xl/worksheets/sheet4.xml><?xml version="1.0" encoding="utf-8"?>
<worksheet xmlns="http://schemas.openxmlformats.org/spreadsheetml/2006/main" xmlns:r="http://schemas.openxmlformats.org/officeDocument/2006/relationships">
  <sheetPr enableFormatConditionsCalculation="0">
    <tabColor indexed="42"/>
  </sheetPr>
  <dimension ref="A1:O34"/>
  <sheetViews>
    <sheetView showGridLines="0" workbookViewId="0">
      <selection activeCell="B14" sqref="B14"/>
    </sheetView>
  </sheetViews>
  <sheetFormatPr defaultColWidth="9.140625" defaultRowHeight="14.25" customHeight="1"/>
  <cols>
    <col min="1" max="1" width="3" customWidth="1"/>
    <col min="2" max="2" width="13" customWidth="1"/>
    <col min="3" max="3" width="14.28515625" customWidth="1"/>
    <col min="4" max="4" width="6.5703125" customWidth="1"/>
    <col min="5" max="5" width="10.140625" customWidth="1"/>
    <col min="6" max="6" width="7.28515625" customWidth="1"/>
    <col min="7" max="7" width="8.42578125" customWidth="1"/>
    <col min="8" max="8" width="10.5703125" customWidth="1"/>
    <col min="9" max="13" width="7.42578125" customWidth="1"/>
    <col min="14" max="14" width="10" customWidth="1"/>
    <col min="15" max="15" width="9.140625" customWidth="1"/>
  </cols>
  <sheetData>
    <row r="1" spans="1:15" ht="21.75" customHeight="1">
      <c r="A1" s="29"/>
      <c r="B1" s="148" t="s">
        <v>0</v>
      </c>
      <c r="C1" s="148"/>
      <c r="D1" s="148"/>
      <c r="E1" s="30"/>
      <c r="F1" s="30"/>
      <c r="G1" s="31"/>
      <c r="H1" s="125" t="s">
        <v>49</v>
      </c>
      <c r="I1" s="126"/>
      <c r="J1" s="126"/>
      <c r="K1" s="126"/>
      <c r="L1" s="28"/>
      <c r="M1" s="28"/>
      <c r="N1" s="28"/>
    </row>
    <row r="2" spans="1:15" ht="15" customHeight="1">
      <c r="A2" s="143" t="s">
        <v>1</v>
      </c>
      <c r="B2" s="144"/>
      <c r="C2" s="145" t="str">
        <f>Novice!C2</f>
        <v>Charlotte Davis Region A  Intermediate &amp; Age Group</v>
      </c>
      <c r="D2" s="146"/>
      <c r="E2" s="146"/>
      <c r="F2" s="146"/>
      <c r="G2" s="147"/>
      <c r="H2" s="125"/>
      <c r="I2" s="126"/>
      <c r="J2" s="126"/>
      <c r="K2" s="126"/>
    </row>
    <row r="3" spans="1:15" ht="15" customHeight="1">
      <c r="A3" s="153" t="s">
        <v>2</v>
      </c>
      <c r="B3" s="154"/>
      <c r="C3" s="155" t="str">
        <f>Novice!C3</f>
        <v>Mt Tahoma High School</v>
      </c>
      <c r="D3" s="156"/>
      <c r="E3" s="156"/>
      <c r="F3" s="156"/>
      <c r="G3" s="157"/>
      <c r="H3" s="125"/>
      <c r="I3" s="126"/>
      <c r="J3" s="126"/>
      <c r="K3" s="126"/>
    </row>
    <row r="4" spans="1:15" ht="15" customHeight="1">
      <c r="A4" s="149" t="s">
        <v>3</v>
      </c>
      <c r="B4" s="150"/>
      <c r="C4" s="155" t="str">
        <f>Novice!C4</f>
        <v>5/21-22/2016</v>
      </c>
      <c r="D4" s="156"/>
      <c r="E4" s="156"/>
      <c r="F4" s="156"/>
      <c r="G4" s="157"/>
      <c r="H4" s="126" t="str">
        <f>Novice!H4</f>
        <v>Please fill out your club’s name, address, phone, coach, and email on the first entry sheet, and all other sheets will automatically fill out.</v>
      </c>
      <c r="I4" s="126"/>
      <c r="J4" s="126"/>
      <c r="K4" s="126"/>
    </row>
    <row r="5" spans="1:15" ht="15" customHeight="1">
      <c r="A5" s="8"/>
      <c r="B5" s="8"/>
      <c r="C5" s="8"/>
      <c r="D5" s="8"/>
      <c r="E5" s="8"/>
      <c r="F5" s="8"/>
      <c r="G5" s="3"/>
      <c r="H5" s="126"/>
      <c r="I5" s="126"/>
      <c r="J5" s="126"/>
      <c r="K5" s="126"/>
      <c r="L5" s="19"/>
      <c r="M5" s="19"/>
      <c r="N5" s="19"/>
    </row>
    <row r="6" spans="1:15" ht="15" customHeight="1">
      <c r="A6" s="137" t="s">
        <v>84</v>
      </c>
      <c r="B6" s="138"/>
      <c r="C6" s="160">
        <f>'AG 12U'!C6:G6</f>
        <v>0</v>
      </c>
      <c r="D6" s="160"/>
      <c r="E6" s="160"/>
      <c r="F6" s="160"/>
      <c r="G6" s="160"/>
      <c r="H6" s="126"/>
      <c r="I6" s="126"/>
      <c r="J6" s="126"/>
      <c r="K6" s="126"/>
      <c r="L6" s="19"/>
      <c r="M6" s="19"/>
      <c r="N6" s="19"/>
    </row>
    <row r="7" spans="1:15" ht="15" customHeight="1">
      <c r="A7" s="141" t="s">
        <v>4</v>
      </c>
      <c r="B7" s="142"/>
      <c r="C7" s="160">
        <f>'AG 12U'!C7:G7</f>
        <v>0</v>
      </c>
      <c r="D7" s="160"/>
      <c r="E7" s="160"/>
      <c r="F7" s="160"/>
      <c r="G7" s="160"/>
      <c r="H7" s="126"/>
      <c r="I7" s="126"/>
      <c r="J7" s="126"/>
      <c r="K7" s="126"/>
      <c r="L7" s="19"/>
      <c r="M7" s="19"/>
      <c r="N7" s="19"/>
    </row>
    <row r="8" spans="1:15" ht="15" customHeight="1">
      <c r="A8" s="151" t="s">
        <v>5</v>
      </c>
      <c r="B8" s="152"/>
      <c r="C8" s="160">
        <f>'AG 12U'!C8:G8</f>
        <v>0</v>
      </c>
      <c r="D8" s="160"/>
      <c r="E8" s="160"/>
      <c r="F8" s="160"/>
      <c r="G8" s="160"/>
      <c r="H8" s="125" t="str">
        <f>Novice!H8</f>
        <v>Please email to Gretchen &amp; Amy at Gretchen.house@philips.com &amp;  Amychin99@hotmail.com.</v>
      </c>
      <c r="I8" s="126"/>
      <c r="J8" s="126"/>
      <c r="K8" s="126"/>
      <c r="L8" s="54"/>
      <c r="M8" s="54"/>
      <c r="N8" s="54"/>
    </row>
    <row r="9" spans="1:15" ht="15" customHeight="1">
      <c r="A9" s="139" t="s">
        <v>6</v>
      </c>
      <c r="B9" s="140"/>
      <c r="C9" s="160">
        <f>'AG 12U'!C9:G9</f>
        <v>0</v>
      </c>
      <c r="D9" s="160"/>
      <c r="E9" s="160"/>
      <c r="F9" s="160"/>
      <c r="G9" s="160"/>
      <c r="H9" s="125"/>
      <c r="I9" s="126"/>
      <c r="J9" s="126"/>
      <c r="K9" s="126"/>
      <c r="L9" s="129" t="s">
        <v>48</v>
      </c>
      <c r="M9" s="129"/>
      <c r="N9" s="129"/>
      <c r="O9" s="129"/>
    </row>
    <row r="10" spans="1:15" ht="15" customHeight="1">
      <c r="A10" s="20" t="s">
        <v>7</v>
      </c>
      <c r="B10" s="21"/>
      <c r="C10" s="160">
        <f>'AG 12U'!C10:G10</f>
        <v>0</v>
      </c>
      <c r="D10" s="160"/>
      <c r="E10" s="160"/>
      <c r="F10" s="160"/>
      <c r="G10" s="160"/>
      <c r="H10" s="125"/>
      <c r="I10" s="126"/>
      <c r="J10" s="126"/>
      <c r="K10" s="126"/>
      <c r="L10" s="129"/>
      <c r="M10" s="129"/>
      <c r="N10" s="129"/>
      <c r="O10" s="129"/>
    </row>
    <row r="11" spans="1:15" ht="10.5" customHeight="1">
      <c r="A11" s="17"/>
      <c r="B11" s="18"/>
      <c r="C11" s="4"/>
      <c r="D11" s="4"/>
      <c r="E11" s="4"/>
      <c r="F11" s="4"/>
      <c r="G11" s="6"/>
      <c r="H11" s="1"/>
      <c r="I11" s="5"/>
      <c r="J11" s="5"/>
      <c r="K11" s="5"/>
      <c r="L11" s="5"/>
      <c r="M11" s="5"/>
      <c r="N11" s="7"/>
      <c r="O11" s="7"/>
    </row>
    <row r="12" spans="1:15" ht="48" customHeight="1">
      <c r="A12" s="15"/>
      <c r="B12" s="22" t="s">
        <v>8</v>
      </c>
      <c r="C12" s="23" t="s">
        <v>9</v>
      </c>
      <c r="D12" s="24" t="s">
        <v>10</v>
      </c>
      <c r="E12" s="25" t="s">
        <v>11</v>
      </c>
      <c r="F12" s="25" t="s">
        <v>12</v>
      </c>
      <c r="G12" s="25" t="s">
        <v>13</v>
      </c>
      <c r="H12" s="25" t="s">
        <v>46</v>
      </c>
      <c r="I12" s="25" t="s">
        <v>14</v>
      </c>
      <c r="J12" s="24" t="s">
        <v>15</v>
      </c>
      <c r="K12" s="24" t="s">
        <v>16</v>
      </c>
      <c r="L12" s="25" t="s">
        <v>50</v>
      </c>
      <c r="M12" s="25" t="s">
        <v>17</v>
      </c>
      <c r="N12" s="25" t="s">
        <v>18</v>
      </c>
      <c r="O12" s="57" t="s">
        <v>45</v>
      </c>
    </row>
    <row r="13" spans="1:15" ht="15">
      <c r="A13" s="15"/>
      <c r="B13" s="26" t="s">
        <v>19</v>
      </c>
      <c r="C13" s="10" t="s">
        <v>20</v>
      </c>
      <c r="D13" s="10">
        <v>11111</v>
      </c>
      <c r="E13" s="11">
        <v>35963</v>
      </c>
      <c r="F13" s="12"/>
      <c r="G13" s="56" t="s">
        <v>21</v>
      </c>
      <c r="H13" s="10" t="s">
        <v>22</v>
      </c>
      <c r="I13" s="13">
        <v>10</v>
      </c>
      <c r="J13" s="13">
        <v>10</v>
      </c>
      <c r="K13" s="2">
        <v>10</v>
      </c>
      <c r="L13" s="2">
        <v>10</v>
      </c>
      <c r="M13" s="13">
        <v>15</v>
      </c>
      <c r="N13" s="9">
        <f t="shared" ref="N13:N29" si="0">SUM(I13:M13)</f>
        <v>55</v>
      </c>
      <c r="O13" s="13"/>
    </row>
    <row r="14" spans="1:15" ht="15" customHeight="1">
      <c r="A14" s="16" t="s">
        <v>23</v>
      </c>
      <c r="B14" s="68"/>
      <c r="C14" s="68"/>
      <c r="D14" s="78"/>
      <c r="E14" s="35"/>
      <c r="F14" s="32"/>
      <c r="G14" s="34"/>
      <c r="H14" s="33"/>
      <c r="I14" s="105"/>
      <c r="J14" s="105"/>
      <c r="K14" s="105"/>
      <c r="L14" s="105"/>
      <c r="M14" s="105"/>
      <c r="N14" s="45">
        <f t="shared" si="0"/>
        <v>0</v>
      </c>
      <c r="O14" s="14"/>
    </row>
    <row r="15" spans="1:15" ht="15">
      <c r="A15" s="16" t="s">
        <v>24</v>
      </c>
      <c r="B15" s="68"/>
      <c r="C15" s="68"/>
      <c r="D15" s="78"/>
      <c r="E15" s="35"/>
      <c r="F15" s="32"/>
      <c r="G15" s="34"/>
      <c r="H15" s="33"/>
      <c r="I15" s="105"/>
      <c r="J15" s="105"/>
      <c r="K15" s="105"/>
      <c r="L15" s="105"/>
      <c r="M15" s="105"/>
      <c r="N15" s="45">
        <f t="shared" si="0"/>
        <v>0</v>
      </c>
      <c r="O15" s="14"/>
    </row>
    <row r="16" spans="1:15" ht="15">
      <c r="A16" s="16" t="s">
        <v>25</v>
      </c>
      <c r="B16" s="76"/>
      <c r="C16" s="76"/>
      <c r="D16" s="79"/>
      <c r="E16" s="35"/>
      <c r="F16" s="32"/>
      <c r="G16" s="34"/>
      <c r="H16" s="33"/>
      <c r="I16" s="105"/>
      <c r="J16" s="105"/>
      <c r="K16" s="105"/>
      <c r="L16" s="105"/>
      <c r="M16" s="105"/>
      <c r="N16" s="45">
        <f t="shared" si="0"/>
        <v>0</v>
      </c>
      <c r="O16" s="14"/>
    </row>
    <row r="17" spans="1:15" ht="15">
      <c r="A17" s="16" t="s">
        <v>26</v>
      </c>
      <c r="B17" s="76"/>
      <c r="C17" s="76"/>
      <c r="D17" s="79"/>
      <c r="E17" s="35"/>
      <c r="F17" s="32"/>
      <c r="G17" s="34"/>
      <c r="H17" s="33"/>
      <c r="I17" s="105"/>
      <c r="J17" s="105"/>
      <c r="K17" s="105"/>
      <c r="L17" s="105"/>
      <c r="M17" s="105"/>
      <c r="N17" s="45">
        <f t="shared" si="0"/>
        <v>0</v>
      </c>
      <c r="O17" s="14"/>
    </row>
    <row r="18" spans="1:15" ht="15">
      <c r="A18" s="16" t="s">
        <v>27</v>
      </c>
      <c r="B18" s="77"/>
      <c r="C18" s="77"/>
      <c r="D18" s="80"/>
      <c r="E18" s="35"/>
      <c r="F18" s="32"/>
      <c r="G18" s="34"/>
      <c r="H18" s="33"/>
      <c r="I18" s="105"/>
      <c r="J18" s="105"/>
      <c r="K18" s="105"/>
      <c r="L18" s="105"/>
      <c r="M18" s="105"/>
      <c r="N18" s="45">
        <f t="shared" si="0"/>
        <v>0</v>
      </c>
      <c r="O18" s="14"/>
    </row>
    <row r="19" spans="1:15" ht="15">
      <c r="A19" s="16" t="s">
        <v>28</v>
      </c>
      <c r="B19" s="68"/>
      <c r="C19" s="68"/>
      <c r="D19" s="78"/>
      <c r="E19" s="35"/>
      <c r="F19" s="32"/>
      <c r="G19" s="34"/>
      <c r="H19" s="33"/>
      <c r="I19" s="105"/>
      <c r="J19" s="105"/>
      <c r="K19" s="105"/>
      <c r="L19" s="105"/>
      <c r="M19" s="105"/>
      <c r="N19" s="45">
        <f t="shared" si="0"/>
        <v>0</v>
      </c>
      <c r="O19" s="14"/>
    </row>
    <row r="20" spans="1:15" ht="15">
      <c r="A20" s="16" t="s">
        <v>29</v>
      </c>
      <c r="B20" s="76"/>
      <c r="C20" s="76"/>
      <c r="D20" s="79"/>
      <c r="E20" s="35"/>
      <c r="F20" s="32"/>
      <c r="G20" s="34"/>
      <c r="H20" s="33"/>
      <c r="I20" s="105"/>
      <c r="J20" s="105"/>
      <c r="K20" s="105"/>
      <c r="L20" s="105"/>
      <c r="M20" s="105"/>
      <c r="N20" s="45">
        <f t="shared" si="0"/>
        <v>0</v>
      </c>
      <c r="O20" s="14"/>
    </row>
    <row r="21" spans="1:15" ht="15">
      <c r="A21" s="16" t="s">
        <v>30</v>
      </c>
      <c r="B21" s="76"/>
      <c r="C21" s="76"/>
      <c r="D21" s="79"/>
      <c r="E21" s="35"/>
      <c r="F21" s="32"/>
      <c r="G21" s="34"/>
      <c r="H21" s="33"/>
      <c r="I21" s="105"/>
      <c r="J21" s="105"/>
      <c r="K21" s="105"/>
      <c r="L21" s="105"/>
      <c r="M21" s="105"/>
      <c r="N21" s="45">
        <f t="shared" si="0"/>
        <v>0</v>
      </c>
      <c r="O21" s="14"/>
    </row>
    <row r="22" spans="1:15" ht="15">
      <c r="A22" s="16" t="s">
        <v>31</v>
      </c>
      <c r="B22" s="77"/>
      <c r="C22" s="77"/>
      <c r="D22" s="80"/>
      <c r="E22" s="35"/>
      <c r="F22" s="32"/>
      <c r="G22" s="34"/>
      <c r="H22" s="33"/>
      <c r="I22" s="105"/>
      <c r="J22" s="105"/>
      <c r="K22" s="105"/>
      <c r="L22" s="105"/>
      <c r="M22" s="105"/>
      <c r="N22" s="45">
        <f t="shared" si="0"/>
        <v>0</v>
      </c>
      <c r="O22" s="14"/>
    </row>
    <row r="23" spans="1:15" ht="15">
      <c r="A23" s="16" t="s">
        <v>32</v>
      </c>
      <c r="B23" s="68"/>
      <c r="C23" s="68"/>
      <c r="D23" s="78"/>
      <c r="E23" s="34"/>
      <c r="F23" s="32"/>
      <c r="G23" s="34"/>
      <c r="H23" s="39"/>
      <c r="I23" s="105"/>
      <c r="J23" s="105"/>
      <c r="K23" s="105"/>
      <c r="L23" s="105"/>
      <c r="M23" s="105"/>
      <c r="N23" s="45">
        <f t="shared" si="0"/>
        <v>0</v>
      </c>
      <c r="O23" s="14"/>
    </row>
    <row r="24" spans="1:15" ht="15">
      <c r="A24" s="16" t="s">
        <v>33</v>
      </c>
      <c r="B24" s="68"/>
      <c r="C24" s="68"/>
      <c r="D24" s="78"/>
      <c r="E24" s="34"/>
      <c r="F24" s="32"/>
      <c r="G24" s="34"/>
      <c r="H24" s="40"/>
      <c r="I24" s="105"/>
      <c r="J24" s="105"/>
      <c r="K24" s="105"/>
      <c r="L24" s="105"/>
      <c r="M24" s="105"/>
      <c r="N24" s="45">
        <f t="shared" si="0"/>
        <v>0</v>
      </c>
      <c r="O24" s="14"/>
    </row>
    <row r="25" spans="1:15" ht="15">
      <c r="A25" s="16" t="s">
        <v>34</v>
      </c>
      <c r="B25" s="76"/>
      <c r="C25" s="76"/>
      <c r="D25" s="79"/>
      <c r="E25" s="34"/>
      <c r="F25" s="32"/>
      <c r="G25" s="34"/>
      <c r="H25" s="33"/>
      <c r="I25" s="105"/>
      <c r="J25" s="105"/>
      <c r="K25" s="105"/>
      <c r="L25" s="105"/>
      <c r="M25" s="105"/>
      <c r="N25" s="45">
        <f t="shared" si="0"/>
        <v>0</v>
      </c>
      <c r="O25" s="14"/>
    </row>
    <row r="26" spans="1:15" ht="14.25" customHeight="1">
      <c r="A26" s="16" t="s">
        <v>35</v>
      </c>
      <c r="B26" s="76"/>
      <c r="C26" s="76"/>
      <c r="D26" s="79"/>
      <c r="E26" s="34"/>
      <c r="F26" s="32"/>
      <c r="G26" s="34"/>
      <c r="H26" s="33"/>
      <c r="I26" s="105"/>
      <c r="J26" s="105"/>
      <c r="K26" s="105"/>
      <c r="L26" s="105"/>
      <c r="M26" s="105"/>
      <c r="N26" s="45">
        <f t="shared" si="0"/>
        <v>0</v>
      </c>
      <c r="O26" s="14"/>
    </row>
    <row r="27" spans="1:15" ht="14.25" customHeight="1">
      <c r="A27" s="16" t="s">
        <v>36</v>
      </c>
      <c r="B27" s="77"/>
      <c r="C27" s="77"/>
      <c r="D27" s="80"/>
      <c r="E27" s="38"/>
      <c r="F27" s="41"/>
      <c r="G27" s="38"/>
      <c r="H27" s="42"/>
      <c r="I27" s="105"/>
      <c r="J27" s="105"/>
      <c r="K27" s="105"/>
      <c r="L27" s="105"/>
      <c r="M27" s="105"/>
      <c r="N27" s="45">
        <f t="shared" si="0"/>
        <v>0</v>
      </c>
      <c r="O27" s="14"/>
    </row>
    <row r="28" spans="1:15" ht="14.25" customHeight="1">
      <c r="A28" s="16" t="s">
        <v>37</v>
      </c>
      <c r="B28" s="77"/>
      <c r="C28" s="77"/>
      <c r="D28" s="80"/>
      <c r="E28" s="38"/>
      <c r="F28" s="41"/>
      <c r="G28" s="38"/>
      <c r="H28" s="42"/>
      <c r="I28" s="105"/>
      <c r="J28" s="105"/>
      <c r="K28" s="105"/>
      <c r="L28" s="105"/>
      <c r="M28" s="105"/>
      <c r="N28" s="45">
        <f t="shared" si="0"/>
        <v>0</v>
      </c>
      <c r="O28" s="14"/>
    </row>
    <row r="29" spans="1:15" ht="14.25" customHeight="1">
      <c r="A29" s="16" t="s">
        <v>38</v>
      </c>
      <c r="B29" s="77"/>
      <c r="C29" s="77"/>
      <c r="D29" s="80"/>
      <c r="E29" s="38"/>
      <c r="F29" s="41"/>
      <c r="G29" s="38"/>
      <c r="H29" s="42"/>
      <c r="I29" s="105"/>
      <c r="J29" s="105"/>
      <c r="K29" s="105"/>
      <c r="L29" s="105"/>
      <c r="M29" s="105"/>
      <c r="N29" s="45">
        <f t="shared" si="0"/>
        <v>0</v>
      </c>
      <c r="O29" s="14"/>
    </row>
    <row r="30" spans="1:15" ht="14.25" customHeight="1">
      <c r="A30" s="16"/>
      <c r="B30" s="43"/>
      <c r="C30" s="43"/>
      <c r="D30" s="81"/>
      <c r="E30" s="43"/>
      <c r="F30" s="44"/>
      <c r="G30" s="47"/>
      <c r="H30" s="48"/>
      <c r="I30" s="106"/>
      <c r="J30" s="106"/>
      <c r="K30" s="107"/>
      <c r="L30" s="108"/>
      <c r="M30" s="105"/>
      <c r="N30" s="46"/>
      <c r="O30" s="14"/>
    </row>
    <row r="31" spans="1:15" ht="16.5" customHeight="1" thickBot="1">
      <c r="A31" s="82"/>
      <c r="B31" s="83"/>
      <c r="D31" s="83"/>
      <c r="E31" s="84"/>
      <c r="F31" s="85"/>
      <c r="G31" s="86" t="str">
        <f>'AG 12U'!G31</f>
        <v>Number of Routines</v>
      </c>
      <c r="H31" s="87"/>
      <c r="I31" s="88"/>
      <c r="J31" s="92"/>
      <c r="K31" s="92"/>
      <c r="L31" s="93"/>
      <c r="M31" s="55"/>
      <c r="N31" s="66">
        <f>SUM(N14:N30)</f>
        <v>0</v>
      </c>
      <c r="O31" s="27"/>
    </row>
    <row r="32" spans="1:15" ht="18" customHeight="1" thickBot="1">
      <c r="A32" s="130" t="s">
        <v>82</v>
      </c>
      <c r="B32" s="131"/>
      <c r="C32" s="49">
        <f>N31+Novice!N31+Intermediate!N31+'AG 12U'!N31+'AG 16-19'!N31+Masters!N31</f>
        <v>0</v>
      </c>
      <c r="D32" s="50"/>
      <c r="E32" s="51"/>
      <c r="F32" s="51"/>
      <c r="G32" s="53" t="s">
        <v>47</v>
      </c>
      <c r="H32" s="52"/>
      <c r="I32" s="90"/>
      <c r="J32" s="97">
        <f>J31+Novice!J31+Intermediate!J31+'AG 12U'!J31+'AG 16-19'!J31+Masters!J31</f>
        <v>0</v>
      </c>
      <c r="K32" s="97">
        <f>K31+Novice!K31+Intermediate!K31+'AG 12U'!K31+'AG 16-19'!K31+Masters!K31</f>
        <v>0</v>
      </c>
      <c r="L32" s="98">
        <f>L31+Novice!L31+Intermediate!L31+'AG 12U'!L31+'AG 16-19'!L31+Masters!L31</f>
        <v>0</v>
      </c>
      <c r="M32" s="89"/>
      <c r="N32" s="163" t="s">
        <v>41</v>
      </c>
      <c r="O32" s="164"/>
    </row>
    <row r="33" spans="2:14" ht="8.25" customHeight="1"/>
    <row r="34" spans="2:14" ht="37.5" customHeight="1">
      <c r="B34" s="123" t="s">
        <v>81</v>
      </c>
      <c r="C34" s="124"/>
      <c r="D34" s="124"/>
      <c r="E34" s="124"/>
      <c r="F34" s="124"/>
      <c r="G34" s="124"/>
      <c r="H34" s="124"/>
      <c r="I34" s="124"/>
      <c r="J34" s="124"/>
      <c r="K34" s="124"/>
      <c r="L34" s="124"/>
      <c r="M34" s="124"/>
      <c r="N34" s="124"/>
    </row>
  </sheetData>
  <mergeCells count="23">
    <mergeCell ref="B34:N34"/>
    <mergeCell ref="B1:D1"/>
    <mergeCell ref="C2:G2"/>
    <mergeCell ref="A8:B8"/>
    <mergeCell ref="C3:G3"/>
    <mergeCell ref="A2:B2"/>
    <mergeCell ref="H4:K7"/>
    <mergeCell ref="A6:B6"/>
    <mergeCell ref="A3:B3"/>
    <mergeCell ref="A7:B7"/>
    <mergeCell ref="N32:O32"/>
    <mergeCell ref="C4:G4"/>
    <mergeCell ref="A4:B4"/>
    <mergeCell ref="H8:K10"/>
    <mergeCell ref="L9:O10"/>
    <mergeCell ref="C6:G6"/>
    <mergeCell ref="H1:K3"/>
    <mergeCell ref="A32:B32"/>
    <mergeCell ref="C7:G7"/>
    <mergeCell ref="C8:G8"/>
    <mergeCell ref="C9:G9"/>
    <mergeCell ref="C10:G10"/>
    <mergeCell ref="A9:B9"/>
  </mergeCells>
  <phoneticPr fontId="23" type="noConversion"/>
  <pageMargins left="0.7" right="0.2" top="0.41" bottom="0.17" header="0.3" footer="0.17"/>
  <pageSetup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sheetPr enableFormatConditionsCalculation="0">
    <tabColor indexed="46"/>
  </sheetPr>
  <dimension ref="A1:O34"/>
  <sheetViews>
    <sheetView showGridLines="0" tabSelected="1" workbookViewId="0">
      <selection activeCell="B14" sqref="B14"/>
    </sheetView>
  </sheetViews>
  <sheetFormatPr defaultColWidth="9.140625" defaultRowHeight="14.25" customHeight="1"/>
  <cols>
    <col min="1" max="1" width="3" customWidth="1"/>
    <col min="2" max="2" width="13" customWidth="1"/>
    <col min="3" max="3" width="14.28515625" customWidth="1"/>
    <col min="4" max="4" width="6.5703125" customWidth="1"/>
    <col min="5" max="5" width="10.140625" customWidth="1"/>
    <col min="6" max="6" width="7.28515625" customWidth="1"/>
    <col min="7" max="7" width="8.42578125" customWidth="1"/>
    <col min="8" max="8" width="10.5703125" customWidth="1"/>
    <col min="9" max="13" width="7.42578125" customWidth="1"/>
    <col min="14" max="14" width="10" customWidth="1"/>
    <col min="15" max="15" width="9.140625" customWidth="1"/>
  </cols>
  <sheetData>
    <row r="1" spans="1:15" ht="21.75" customHeight="1">
      <c r="A1" s="29"/>
      <c r="B1" s="148" t="s">
        <v>0</v>
      </c>
      <c r="C1" s="148"/>
      <c r="D1" s="148"/>
      <c r="E1" s="30"/>
      <c r="F1" s="30"/>
      <c r="G1" s="31"/>
      <c r="H1" s="125" t="s">
        <v>49</v>
      </c>
      <c r="I1" s="126"/>
      <c r="J1" s="126"/>
      <c r="K1" s="126"/>
      <c r="L1" s="28"/>
      <c r="M1" s="28"/>
      <c r="N1" s="28"/>
    </row>
    <row r="2" spans="1:15" ht="15" customHeight="1">
      <c r="A2" s="143" t="s">
        <v>1</v>
      </c>
      <c r="B2" s="144"/>
      <c r="C2" s="145" t="str">
        <f>Novice!C2</f>
        <v>Charlotte Davis Region A  Intermediate &amp; Age Group</v>
      </c>
      <c r="D2" s="146"/>
      <c r="E2" s="146"/>
      <c r="F2" s="146"/>
      <c r="G2" s="147"/>
      <c r="H2" s="125"/>
      <c r="I2" s="126"/>
      <c r="J2" s="126"/>
      <c r="K2" s="126"/>
    </row>
    <row r="3" spans="1:15" ht="15" customHeight="1">
      <c r="A3" s="153" t="s">
        <v>2</v>
      </c>
      <c r="B3" s="154"/>
      <c r="C3" s="155" t="str">
        <f>Novice!C3</f>
        <v>Mt Tahoma High School</v>
      </c>
      <c r="D3" s="156"/>
      <c r="E3" s="156"/>
      <c r="F3" s="156"/>
      <c r="G3" s="157"/>
      <c r="H3" s="125"/>
      <c r="I3" s="126"/>
      <c r="J3" s="126"/>
      <c r="K3" s="126"/>
    </row>
    <row r="4" spans="1:15" ht="15" customHeight="1">
      <c r="A4" s="149" t="s">
        <v>3</v>
      </c>
      <c r="B4" s="150"/>
      <c r="C4" s="155" t="str">
        <f>Novice!C4</f>
        <v>5/21-22/2016</v>
      </c>
      <c r="D4" s="156"/>
      <c r="E4" s="156"/>
      <c r="F4" s="156"/>
      <c r="G4" s="157"/>
      <c r="H4" s="126" t="str">
        <f>Novice!H4</f>
        <v>Please fill out your club’s name, address, phone, coach, and email on the first entry sheet, and all other sheets will automatically fill out.</v>
      </c>
      <c r="I4" s="126"/>
      <c r="J4" s="126"/>
      <c r="K4" s="126"/>
    </row>
    <row r="5" spans="1:15" ht="15" customHeight="1">
      <c r="A5" s="8"/>
      <c r="B5" s="8"/>
      <c r="C5" s="8"/>
      <c r="D5" s="8"/>
      <c r="E5" s="8"/>
      <c r="F5" s="8"/>
      <c r="G5" s="3"/>
      <c r="H5" s="126"/>
      <c r="I5" s="126"/>
      <c r="J5" s="126"/>
      <c r="K5" s="126"/>
      <c r="L5" s="19"/>
      <c r="M5" s="19"/>
      <c r="N5" s="19"/>
    </row>
    <row r="6" spans="1:15" ht="15" customHeight="1">
      <c r="A6" s="137" t="s">
        <v>84</v>
      </c>
      <c r="B6" s="138"/>
      <c r="C6" s="160">
        <f>'AG 13-15'!C6</f>
        <v>0</v>
      </c>
      <c r="D6" s="160"/>
      <c r="E6" s="160"/>
      <c r="F6" s="160"/>
      <c r="G6" s="160"/>
      <c r="H6" s="126"/>
      <c r="I6" s="126"/>
      <c r="J6" s="126"/>
      <c r="K6" s="126"/>
      <c r="L6" s="19"/>
      <c r="M6" s="19"/>
      <c r="N6" s="19"/>
    </row>
    <row r="7" spans="1:15" ht="15" customHeight="1">
      <c r="A7" s="141" t="s">
        <v>4</v>
      </c>
      <c r="B7" s="142"/>
      <c r="C7" s="160">
        <f>'AG 13-15'!C7</f>
        <v>0</v>
      </c>
      <c r="D7" s="160"/>
      <c r="E7" s="160"/>
      <c r="F7" s="160"/>
      <c r="G7" s="160"/>
      <c r="H7" s="126"/>
      <c r="I7" s="126"/>
      <c r="J7" s="126"/>
      <c r="K7" s="126"/>
      <c r="L7" s="19"/>
      <c r="M7" s="19"/>
      <c r="N7" s="19"/>
    </row>
    <row r="8" spans="1:15" ht="15" customHeight="1">
      <c r="A8" s="151" t="s">
        <v>5</v>
      </c>
      <c r="B8" s="152"/>
      <c r="C8" s="160">
        <f>'AG 13-15'!C8</f>
        <v>0</v>
      </c>
      <c r="D8" s="160"/>
      <c r="E8" s="160"/>
      <c r="F8" s="160"/>
      <c r="G8" s="160"/>
      <c r="H8" s="125" t="str">
        <f>Novice!H8</f>
        <v>Please email to Gretchen &amp; Amy at Gretchen.house@philips.com &amp;  Amychin99@hotmail.com.</v>
      </c>
      <c r="I8" s="126"/>
      <c r="J8" s="126"/>
      <c r="K8" s="126"/>
      <c r="L8" s="54"/>
      <c r="M8" s="54"/>
      <c r="N8" s="54"/>
    </row>
    <row r="9" spans="1:15" ht="15" customHeight="1">
      <c r="A9" s="139" t="s">
        <v>6</v>
      </c>
      <c r="B9" s="140"/>
      <c r="C9" s="160">
        <f>'AG 13-15'!C9</f>
        <v>0</v>
      </c>
      <c r="D9" s="160"/>
      <c r="E9" s="160"/>
      <c r="F9" s="160"/>
      <c r="G9" s="160"/>
      <c r="H9" s="125"/>
      <c r="I9" s="126"/>
      <c r="J9" s="126"/>
      <c r="K9" s="126"/>
      <c r="L9" s="129" t="s">
        <v>48</v>
      </c>
      <c r="M9" s="129"/>
      <c r="N9" s="129"/>
      <c r="O9" s="129"/>
    </row>
    <row r="10" spans="1:15" ht="15" customHeight="1">
      <c r="A10" s="20" t="s">
        <v>7</v>
      </c>
      <c r="B10" s="21"/>
      <c r="C10" s="160">
        <f>'AG 13-15'!C10</f>
        <v>0</v>
      </c>
      <c r="D10" s="160"/>
      <c r="E10" s="160"/>
      <c r="F10" s="160"/>
      <c r="G10" s="160"/>
      <c r="H10" s="125"/>
      <c r="I10" s="126"/>
      <c r="J10" s="126"/>
      <c r="K10" s="126"/>
      <c r="L10" s="129"/>
      <c r="M10" s="129"/>
      <c r="N10" s="129"/>
      <c r="O10" s="129"/>
    </row>
    <row r="11" spans="1:15" ht="10.5" customHeight="1">
      <c r="A11" s="17"/>
      <c r="B11" s="18"/>
      <c r="C11" s="4"/>
      <c r="D11" s="4"/>
      <c r="E11" s="4"/>
      <c r="F11" s="4"/>
      <c r="G11" s="6"/>
      <c r="H11" s="1"/>
      <c r="I11" s="5"/>
      <c r="J11" s="5"/>
      <c r="K11" s="5"/>
      <c r="L11" s="5"/>
      <c r="M11" s="5"/>
      <c r="N11" s="7"/>
      <c r="O11" s="7"/>
    </row>
    <row r="12" spans="1:15" ht="48" customHeight="1">
      <c r="A12" s="15"/>
      <c r="B12" s="22" t="s">
        <v>8</v>
      </c>
      <c r="C12" s="23" t="s">
        <v>9</v>
      </c>
      <c r="D12" s="24" t="s">
        <v>10</v>
      </c>
      <c r="E12" s="25" t="s">
        <v>11</v>
      </c>
      <c r="F12" s="25" t="s">
        <v>12</v>
      </c>
      <c r="G12" s="25" t="s">
        <v>13</v>
      </c>
      <c r="H12" s="25" t="s">
        <v>46</v>
      </c>
      <c r="I12" s="25" t="s">
        <v>14</v>
      </c>
      <c r="J12" s="24" t="s">
        <v>15</v>
      </c>
      <c r="K12" s="24" t="s">
        <v>16</v>
      </c>
      <c r="L12" s="25" t="s">
        <v>50</v>
      </c>
      <c r="M12" s="25" t="s">
        <v>17</v>
      </c>
      <c r="N12" s="25" t="s">
        <v>18</v>
      </c>
      <c r="O12" s="57" t="s">
        <v>45</v>
      </c>
    </row>
    <row r="13" spans="1:15" ht="15">
      <c r="A13" s="15"/>
      <c r="B13" s="26" t="s">
        <v>19</v>
      </c>
      <c r="C13" s="10" t="s">
        <v>20</v>
      </c>
      <c r="D13" s="10">
        <v>11111</v>
      </c>
      <c r="E13" s="11">
        <v>35963</v>
      </c>
      <c r="F13" s="12"/>
      <c r="G13" s="56" t="s">
        <v>21</v>
      </c>
      <c r="H13" s="10" t="s">
        <v>22</v>
      </c>
      <c r="I13" s="13">
        <v>10</v>
      </c>
      <c r="J13" s="13">
        <v>10</v>
      </c>
      <c r="K13" s="2">
        <v>10</v>
      </c>
      <c r="L13" s="2">
        <v>10</v>
      </c>
      <c r="M13" s="13">
        <v>15</v>
      </c>
      <c r="N13" s="9">
        <f t="shared" ref="N13:N29" si="0">SUM(I13:M13)</f>
        <v>55</v>
      </c>
      <c r="O13" s="13"/>
    </row>
    <row r="14" spans="1:15" ht="15" customHeight="1">
      <c r="A14" s="16" t="s">
        <v>23</v>
      </c>
      <c r="B14" s="68"/>
      <c r="C14" s="68"/>
      <c r="D14" s="32"/>
      <c r="E14" s="35"/>
      <c r="F14" s="32"/>
      <c r="G14" s="34"/>
      <c r="H14" s="33"/>
      <c r="I14" s="105"/>
      <c r="J14" s="105"/>
      <c r="K14" s="105"/>
      <c r="L14" s="105"/>
      <c r="M14" s="105"/>
      <c r="N14" s="45">
        <f t="shared" si="0"/>
        <v>0</v>
      </c>
      <c r="O14" s="14"/>
    </row>
    <row r="15" spans="1:15" ht="15">
      <c r="A15" s="16" t="s">
        <v>24</v>
      </c>
      <c r="B15" s="68"/>
      <c r="C15" s="68"/>
      <c r="D15" s="32"/>
      <c r="E15" s="35"/>
      <c r="F15" s="32"/>
      <c r="G15" s="34"/>
      <c r="H15" s="33"/>
      <c r="I15" s="105"/>
      <c r="J15" s="105"/>
      <c r="K15" s="105"/>
      <c r="L15" s="105"/>
      <c r="M15" s="105"/>
      <c r="N15" s="45">
        <f t="shared" si="0"/>
        <v>0</v>
      </c>
      <c r="O15" s="14"/>
    </row>
    <row r="16" spans="1:15" ht="15">
      <c r="A16" s="16" t="s">
        <v>25</v>
      </c>
      <c r="B16" s="76"/>
      <c r="C16" s="76"/>
      <c r="D16" s="34"/>
      <c r="E16" s="35"/>
      <c r="F16" s="32"/>
      <c r="G16" s="34"/>
      <c r="H16" s="33"/>
      <c r="I16" s="105"/>
      <c r="J16" s="105"/>
      <c r="K16" s="105"/>
      <c r="L16" s="105"/>
      <c r="M16" s="105"/>
      <c r="N16" s="45">
        <f t="shared" si="0"/>
        <v>0</v>
      </c>
      <c r="O16" s="14"/>
    </row>
    <row r="17" spans="1:15" ht="15">
      <c r="A17" s="16" t="s">
        <v>26</v>
      </c>
      <c r="B17" s="76"/>
      <c r="C17" s="76"/>
      <c r="D17" s="34"/>
      <c r="E17" s="35"/>
      <c r="F17" s="32"/>
      <c r="G17" s="34"/>
      <c r="H17" s="33"/>
      <c r="I17" s="105"/>
      <c r="J17" s="105"/>
      <c r="K17" s="105"/>
      <c r="L17" s="105"/>
      <c r="M17" s="105"/>
      <c r="N17" s="45">
        <f t="shared" si="0"/>
        <v>0</v>
      </c>
      <c r="O17" s="14"/>
    </row>
    <row r="18" spans="1:15" ht="15">
      <c r="A18" s="16" t="s">
        <v>27</v>
      </c>
      <c r="B18" s="77"/>
      <c r="C18" s="77"/>
      <c r="D18" s="38"/>
      <c r="E18" s="35"/>
      <c r="F18" s="32"/>
      <c r="G18" s="34"/>
      <c r="H18" s="33"/>
      <c r="I18" s="105"/>
      <c r="J18" s="105"/>
      <c r="K18" s="105"/>
      <c r="L18" s="105"/>
      <c r="M18" s="105"/>
      <c r="N18" s="45">
        <f t="shared" si="0"/>
        <v>0</v>
      </c>
      <c r="O18" s="14"/>
    </row>
    <row r="19" spans="1:15" ht="15">
      <c r="A19" s="16" t="s">
        <v>28</v>
      </c>
      <c r="B19" s="68"/>
      <c r="C19" s="68"/>
      <c r="D19" s="32"/>
      <c r="E19" s="35"/>
      <c r="F19" s="32"/>
      <c r="G19" s="34"/>
      <c r="H19" s="33"/>
      <c r="I19" s="105"/>
      <c r="J19" s="105"/>
      <c r="K19" s="105"/>
      <c r="L19" s="105"/>
      <c r="M19" s="105"/>
      <c r="N19" s="45">
        <f t="shared" si="0"/>
        <v>0</v>
      </c>
      <c r="O19" s="14"/>
    </row>
    <row r="20" spans="1:15" ht="15">
      <c r="A20" s="16" t="s">
        <v>29</v>
      </c>
      <c r="B20" s="76"/>
      <c r="C20" s="76"/>
      <c r="D20" s="34"/>
      <c r="E20" s="35"/>
      <c r="F20" s="32"/>
      <c r="G20" s="34"/>
      <c r="H20" s="33"/>
      <c r="I20" s="105"/>
      <c r="J20" s="105"/>
      <c r="K20" s="105"/>
      <c r="L20" s="105"/>
      <c r="M20" s="105"/>
      <c r="N20" s="45">
        <f t="shared" si="0"/>
        <v>0</v>
      </c>
      <c r="O20" s="14"/>
    </row>
    <row r="21" spans="1:15" ht="15">
      <c r="A21" s="16" t="s">
        <v>30</v>
      </c>
      <c r="B21" s="76"/>
      <c r="C21" s="76"/>
      <c r="D21" s="34"/>
      <c r="E21" s="35"/>
      <c r="F21" s="32"/>
      <c r="G21" s="34"/>
      <c r="H21" s="33"/>
      <c r="I21" s="105"/>
      <c r="J21" s="105"/>
      <c r="K21" s="105"/>
      <c r="L21" s="105"/>
      <c r="M21" s="105"/>
      <c r="N21" s="45">
        <f t="shared" si="0"/>
        <v>0</v>
      </c>
      <c r="O21" s="14"/>
    </row>
    <row r="22" spans="1:15" ht="15">
      <c r="A22" s="16" t="s">
        <v>31</v>
      </c>
      <c r="B22" s="77"/>
      <c r="C22" s="77"/>
      <c r="D22" s="38"/>
      <c r="E22" s="35"/>
      <c r="F22" s="32"/>
      <c r="G22" s="34"/>
      <c r="H22" s="33"/>
      <c r="I22" s="105"/>
      <c r="J22" s="105"/>
      <c r="K22" s="105"/>
      <c r="L22" s="105"/>
      <c r="M22" s="105"/>
      <c r="N22" s="45">
        <f t="shared" si="0"/>
        <v>0</v>
      </c>
      <c r="O22" s="14"/>
    </row>
    <row r="23" spans="1:15" ht="15">
      <c r="A23" s="16" t="s">
        <v>32</v>
      </c>
      <c r="B23" s="68"/>
      <c r="C23" s="68"/>
      <c r="D23" s="32"/>
      <c r="E23" s="34"/>
      <c r="F23" s="32"/>
      <c r="G23" s="34"/>
      <c r="H23" s="39"/>
      <c r="I23" s="105"/>
      <c r="J23" s="105"/>
      <c r="K23" s="105"/>
      <c r="L23" s="105"/>
      <c r="M23" s="105"/>
      <c r="N23" s="45">
        <f t="shared" si="0"/>
        <v>0</v>
      </c>
      <c r="O23" s="14"/>
    </row>
    <row r="24" spans="1:15" ht="15">
      <c r="A24" s="16" t="s">
        <v>33</v>
      </c>
      <c r="B24" s="68"/>
      <c r="C24" s="68"/>
      <c r="D24" s="32"/>
      <c r="E24" s="34"/>
      <c r="F24" s="32"/>
      <c r="G24" s="34"/>
      <c r="H24" s="40"/>
      <c r="I24" s="105"/>
      <c r="J24" s="105"/>
      <c r="K24" s="105"/>
      <c r="L24" s="105"/>
      <c r="M24" s="105"/>
      <c r="N24" s="45">
        <f t="shared" si="0"/>
        <v>0</v>
      </c>
      <c r="O24" s="14"/>
    </row>
    <row r="25" spans="1:15" ht="15">
      <c r="A25" s="16" t="s">
        <v>34</v>
      </c>
      <c r="B25" s="76"/>
      <c r="C25" s="76"/>
      <c r="D25" s="34"/>
      <c r="E25" s="34"/>
      <c r="F25" s="32"/>
      <c r="G25" s="34"/>
      <c r="H25" s="33"/>
      <c r="I25" s="105"/>
      <c r="J25" s="105"/>
      <c r="K25" s="105"/>
      <c r="L25" s="105"/>
      <c r="M25" s="105"/>
      <c r="N25" s="45">
        <f t="shared" si="0"/>
        <v>0</v>
      </c>
      <c r="O25" s="14"/>
    </row>
    <row r="26" spans="1:15" ht="14.25" customHeight="1">
      <c r="A26" s="16" t="s">
        <v>35</v>
      </c>
      <c r="B26" s="76"/>
      <c r="C26" s="76"/>
      <c r="D26" s="34"/>
      <c r="E26" s="34"/>
      <c r="F26" s="32"/>
      <c r="G26" s="34"/>
      <c r="H26" s="33"/>
      <c r="I26" s="105"/>
      <c r="J26" s="105"/>
      <c r="K26" s="105"/>
      <c r="L26" s="105"/>
      <c r="M26" s="105"/>
      <c r="N26" s="45">
        <f t="shared" si="0"/>
        <v>0</v>
      </c>
      <c r="O26" s="14"/>
    </row>
    <row r="27" spans="1:15" ht="14.25" customHeight="1">
      <c r="A27" s="16" t="s">
        <v>36</v>
      </c>
      <c r="B27" s="77"/>
      <c r="C27" s="77"/>
      <c r="D27" s="38"/>
      <c r="E27" s="38"/>
      <c r="F27" s="41"/>
      <c r="G27" s="38"/>
      <c r="H27" s="42"/>
      <c r="I27" s="105"/>
      <c r="J27" s="105"/>
      <c r="K27" s="105"/>
      <c r="L27" s="105"/>
      <c r="M27" s="105"/>
      <c r="N27" s="45">
        <f t="shared" si="0"/>
        <v>0</v>
      </c>
      <c r="O27" s="14"/>
    </row>
    <row r="28" spans="1:15" ht="14.25" customHeight="1">
      <c r="A28" s="16" t="s">
        <v>37</v>
      </c>
      <c r="B28" s="77"/>
      <c r="C28" s="77"/>
      <c r="D28" s="38"/>
      <c r="E28" s="38"/>
      <c r="F28" s="41"/>
      <c r="G28" s="38"/>
      <c r="H28" s="42"/>
      <c r="I28" s="105"/>
      <c r="J28" s="105"/>
      <c r="K28" s="105"/>
      <c r="L28" s="105"/>
      <c r="M28" s="105"/>
      <c r="N28" s="45">
        <f t="shared" si="0"/>
        <v>0</v>
      </c>
      <c r="O28" s="14"/>
    </row>
    <row r="29" spans="1:15" ht="14.25" customHeight="1">
      <c r="A29" s="16" t="s">
        <v>38</v>
      </c>
      <c r="B29" s="77"/>
      <c r="C29" s="77"/>
      <c r="D29" s="38"/>
      <c r="E29" s="38"/>
      <c r="F29" s="41"/>
      <c r="G29" s="38"/>
      <c r="H29" s="42"/>
      <c r="I29" s="105"/>
      <c r="J29" s="105"/>
      <c r="K29" s="105"/>
      <c r="L29" s="105"/>
      <c r="M29" s="105"/>
      <c r="N29" s="45">
        <f t="shared" si="0"/>
        <v>0</v>
      </c>
      <c r="O29" s="14"/>
    </row>
    <row r="30" spans="1:15" ht="14.25" customHeight="1">
      <c r="A30" s="16"/>
      <c r="B30" s="43"/>
      <c r="C30" s="43"/>
      <c r="D30" s="43"/>
      <c r="E30" s="43"/>
      <c r="F30" s="44"/>
      <c r="G30" s="47"/>
      <c r="H30" s="48"/>
      <c r="I30" s="106"/>
      <c r="J30" s="106"/>
      <c r="K30" s="107"/>
      <c r="L30" s="108"/>
      <c r="M30" s="105"/>
      <c r="N30" s="46"/>
      <c r="O30" s="14"/>
    </row>
    <row r="31" spans="1:15" ht="16.5" customHeight="1" thickBot="1">
      <c r="A31" s="82"/>
      <c r="B31" s="83"/>
      <c r="D31" s="83"/>
      <c r="E31" s="84"/>
      <c r="F31" s="85"/>
      <c r="G31" s="86" t="str">
        <f>'AG 13-15'!G31</f>
        <v>Number of Routines</v>
      </c>
      <c r="H31" s="87"/>
      <c r="I31" s="91"/>
      <c r="J31" s="92"/>
      <c r="K31" s="92"/>
      <c r="L31" s="93"/>
      <c r="M31" s="55"/>
      <c r="N31" s="66">
        <f>SUM(N14:N30)</f>
        <v>0</v>
      </c>
      <c r="O31" s="27"/>
    </row>
    <row r="32" spans="1:15" ht="18" customHeight="1" thickBot="1">
      <c r="A32" s="130" t="s">
        <v>82</v>
      </c>
      <c r="B32" s="131"/>
      <c r="C32" s="49">
        <f>N31+Novice!N31+Intermediate!N31+'AG 12U'!N31+'AG 13-15'!N31+Masters!N31</f>
        <v>0</v>
      </c>
      <c r="D32" s="50"/>
      <c r="E32" s="51"/>
      <c r="F32" s="51"/>
      <c r="G32" s="53" t="s">
        <v>47</v>
      </c>
      <c r="H32" s="52"/>
      <c r="I32" s="90"/>
      <c r="J32" s="97">
        <f>J31+Novice!J31+Intermediate!J31+'AG 12U'!J31+'AG 13-15'!J31+Masters!J31</f>
        <v>0</v>
      </c>
      <c r="K32" s="97">
        <f>K31+Novice!K31+Intermediate!K31+'AG 12U'!K31+'AG 13-15'!K31+Masters!K31</f>
        <v>0</v>
      </c>
      <c r="L32" s="98">
        <f>L31+Novice!L31+Intermediate!L31+'AG 12U'!L31+'AG 13-15'!L31+Masters!L31</f>
        <v>0</v>
      </c>
      <c r="M32" s="115"/>
      <c r="N32" s="165" t="s">
        <v>42</v>
      </c>
      <c r="O32" s="166"/>
    </row>
    <row r="33" spans="2:14" ht="8.25" customHeight="1"/>
    <row r="34" spans="2:14" ht="37.5" customHeight="1">
      <c r="B34" s="123" t="s">
        <v>81</v>
      </c>
      <c r="C34" s="124"/>
      <c r="D34" s="124"/>
      <c r="E34" s="124"/>
      <c r="F34" s="124"/>
      <c r="G34" s="124"/>
      <c r="H34" s="124"/>
      <c r="I34" s="124"/>
      <c r="J34" s="124"/>
      <c r="K34" s="124"/>
      <c r="L34" s="124"/>
      <c r="M34" s="124"/>
      <c r="N34" s="124"/>
    </row>
  </sheetData>
  <mergeCells count="23">
    <mergeCell ref="B34:N34"/>
    <mergeCell ref="A8:B8"/>
    <mergeCell ref="H4:K7"/>
    <mergeCell ref="A7:B7"/>
    <mergeCell ref="C4:G4"/>
    <mergeCell ref="H8:K10"/>
    <mergeCell ref="N32:O32"/>
    <mergeCell ref="L9:O10"/>
    <mergeCell ref="A32:B32"/>
    <mergeCell ref="C7:G7"/>
    <mergeCell ref="C10:G10"/>
    <mergeCell ref="C9:G9"/>
    <mergeCell ref="A9:B9"/>
    <mergeCell ref="B1:D1"/>
    <mergeCell ref="C2:G2"/>
    <mergeCell ref="C6:G6"/>
    <mergeCell ref="C8:G8"/>
    <mergeCell ref="H1:K3"/>
    <mergeCell ref="A6:B6"/>
    <mergeCell ref="A4:B4"/>
    <mergeCell ref="A2:B2"/>
    <mergeCell ref="C3:G3"/>
    <mergeCell ref="A3:B3"/>
  </mergeCells>
  <phoneticPr fontId="23" type="noConversion"/>
  <pageMargins left="0.43" right="0.2" top="0.41" bottom="0.17" header="0.3" footer="0.17"/>
  <pageSetup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sheetPr enableFormatConditionsCalculation="0">
    <tabColor indexed="53"/>
  </sheetPr>
  <dimension ref="A1:O34"/>
  <sheetViews>
    <sheetView showGridLines="0" workbookViewId="0">
      <selection activeCell="B14" sqref="B14"/>
    </sheetView>
  </sheetViews>
  <sheetFormatPr defaultColWidth="9.140625" defaultRowHeight="14.25" customHeight="1"/>
  <cols>
    <col min="1" max="1" width="3" customWidth="1"/>
    <col min="2" max="2" width="13" customWidth="1"/>
    <col min="3" max="3" width="14.28515625" customWidth="1"/>
    <col min="4" max="4" width="6.5703125" customWidth="1"/>
    <col min="5" max="5" width="10.140625" customWidth="1"/>
    <col min="6" max="6" width="7.28515625" customWidth="1"/>
    <col min="7" max="7" width="8.42578125" customWidth="1"/>
    <col min="8" max="8" width="10.5703125" customWidth="1"/>
    <col min="9" max="13" width="7.42578125" customWidth="1"/>
    <col min="14" max="14" width="10" customWidth="1"/>
    <col min="15" max="15" width="9.140625" customWidth="1"/>
  </cols>
  <sheetData>
    <row r="1" spans="1:15" ht="21.75" customHeight="1">
      <c r="A1" s="29"/>
      <c r="B1" s="148" t="s">
        <v>0</v>
      </c>
      <c r="C1" s="148"/>
      <c r="D1" s="148"/>
      <c r="E1" s="30"/>
      <c r="F1" s="30"/>
      <c r="G1" s="31"/>
      <c r="H1" s="125" t="s">
        <v>49</v>
      </c>
      <c r="I1" s="126"/>
      <c r="J1" s="126"/>
      <c r="K1" s="126"/>
      <c r="L1" s="28"/>
      <c r="M1" s="28"/>
      <c r="N1" s="28"/>
    </row>
    <row r="2" spans="1:15" ht="15" customHeight="1">
      <c r="A2" s="143" t="s">
        <v>1</v>
      </c>
      <c r="B2" s="144"/>
      <c r="C2" s="145" t="str">
        <f>Novice!C2</f>
        <v>Charlotte Davis Region A  Intermediate &amp; Age Group</v>
      </c>
      <c r="D2" s="146"/>
      <c r="E2" s="146"/>
      <c r="F2" s="146"/>
      <c r="G2" s="147"/>
      <c r="H2" s="125"/>
      <c r="I2" s="126"/>
      <c r="J2" s="126"/>
      <c r="K2" s="126"/>
    </row>
    <row r="3" spans="1:15" ht="15" customHeight="1">
      <c r="A3" s="153" t="s">
        <v>2</v>
      </c>
      <c r="B3" s="154"/>
      <c r="C3" s="155" t="str">
        <f>Novice!C3</f>
        <v>Mt Tahoma High School</v>
      </c>
      <c r="D3" s="156"/>
      <c r="E3" s="156"/>
      <c r="F3" s="156"/>
      <c r="G3" s="157"/>
      <c r="H3" s="125"/>
      <c r="I3" s="126"/>
      <c r="J3" s="126"/>
      <c r="K3" s="126"/>
    </row>
    <row r="4" spans="1:15" ht="15" customHeight="1">
      <c r="A4" s="149" t="s">
        <v>3</v>
      </c>
      <c r="B4" s="150"/>
      <c r="C4" s="155" t="str">
        <f>Novice!C4</f>
        <v>5/21-22/2016</v>
      </c>
      <c r="D4" s="156"/>
      <c r="E4" s="156"/>
      <c r="F4" s="156"/>
      <c r="G4" s="157"/>
      <c r="H4" s="126" t="str">
        <f>Novice!H4</f>
        <v>Please fill out your club’s name, address, phone, coach, and email on the first entry sheet, and all other sheets will automatically fill out.</v>
      </c>
      <c r="I4" s="126"/>
      <c r="J4" s="126"/>
      <c r="K4" s="126"/>
    </row>
    <row r="5" spans="1:15" ht="15" customHeight="1">
      <c r="A5" s="8"/>
      <c r="B5" s="8"/>
      <c r="C5" s="8"/>
      <c r="D5" s="8"/>
      <c r="E5" s="8"/>
      <c r="F5" s="8"/>
      <c r="G5" s="3"/>
      <c r="H5" s="126"/>
      <c r="I5" s="126"/>
      <c r="J5" s="126"/>
      <c r="K5" s="126"/>
      <c r="L5" s="19"/>
      <c r="M5" s="19"/>
      <c r="N5" s="19"/>
    </row>
    <row r="6" spans="1:15" ht="15" customHeight="1">
      <c r="A6" s="137" t="s">
        <v>84</v>
      </c>
      <c r="B6" s="138"/>
      <c r="C6" s="160">
        <f>'AG 16-19'!C6</f>
        <v>0</v>
      </c>
      <c r="D6" s="160"/>
      <c r="E6" s="160"/>
      <c r="F6" s="160"/>
      <c r="G6" s="160"/>
      <c r="H6" s="126"/>
      <c r="I6" s="126"/>
      <c r="J6" s="126"/>
      <c r="K6" s="126"/>
      <c r="L6" s="19"/>
      <c r="M6" s="19"/>
      <c r="N6" s="19"/>
    </row>
    <row r="7" spans="1:15" ht="15" customHeight="1">
      <c r="A7" s="141" t="s">
        <v>4</v>
      </c>
      <c r="B7" s="142"/>
      <c r="C7" s="160">
        <f>'AG 16-19'!C7</f>
        <v>0</v>
      </c>
      <c r="D7" s="160"/>
      <c r="E7" s="160"/>
      <c r="F7" s="160"/>
      <c r="G7" s="160"/>
      <c r="H7" s="126"/>
      <c r="I7" s="126"/>
      <c r="J7" s="126"/>
      <c r="K7" s="126"/>
      <c r="L7" s="19"/>
      <c r="M7" s="19"/>
      <c r="N7" s="19"/>
    </row>
    <row r="8" spans="1:15" ht="15" customHeight="1">
      <c r="A8" s="151" t="s">
        <v>5</v>
      </c>
      <c r="B8" s="152"/>
      <c r="C8" s="160">
        <f>'AG 16-19'!C8</f>
        <v>0</v>
      </c>
      <c r="D8" s="160"/>
      <c r="E8" s="160"/>
      <c r="F8" s="160"/>
      <c r="G8" s="160"/>
      <c r="H8" s="125" t="str">
        <f>Novice!H8</f>
        <v>Please email to Gretchen &amp; Amy at Gretchen.house@philips.com &amp;  Amychin99@hotmail.com.</v>
      </c>
      <c r="I8" s="126"/>
      <c r="J8" s="126"/>
      <c r="K8" s="126"/>
      <c r="L8" s="54"/>
      <c r="M8" s="54"/>
      <c r="N8" s="54"/>
    </row>
    <row r="9" spans="1:15" ht="15" customHeight="1">
      <c r="A9" s="139" t="s">
        <v>6</v>
      </c>
      <c r="B9" s="140"/>
      <c r="C9" s="160">
        <f>'AG 16-19'!C9</f>
        <v>0</v>
      </c>
      <c r="D9" s="160"/>
      <c r="E9" s="160"/>
      <c r="F9" s="160"/>
      <c r="G9" s="160"/>
      <c r="H9" s="125"/>
      <c r="I9" s="126"/>
      <c r="J9" s="126"/>
      <c r="K9" s="126"/>
      <c r="L9" s="129" t="s">
        <v>48</v>
      </c>
      <c r="M9" s="129"/>
      <c r="N9" s="129"/>
      <c r="O9" s="129"/>
    </row>
    <row r="10" spans="1:15" ht="15" customHeight="1">
      <c r="A10" s="20" t="s">
        <v>7</v>
      </c>
      <c r="B10" s="21"/>
      <c r="C10" s="160">
        <f>'AG 16-19'!C10</f>
        <v>0</v>
      </c>
      <c r="D10" s="160"/>
      <c r="E10" s="160"/>
      <c r="F10" s="160"/>
      <c r="G10" s="160"/>
      <c r="H10" s="125"/>
      <c r="I10" s="126"/>
      <c r="J10" s="126"/>
      <c r="K10" s="126"/>
      <c r="L10" s="129"/>
      <c r="M10" s="129"/>
      <c r="N10" s="129"/>
      <c r="O10" s="129"/>
    </row>
    <row r="11" spans="1:15" ht="10.5" customHeight="1">
      <c r="A11" s="17"/>
      <c r="B11" s="18"/>
      <c r="C11" s="4"/>
      <c r="D11" s="4"/>
      <c r="E11" s="4"/>
      <c r="F11" s="4"/>
      <c r="G11" s="6"/>
      <c r="H11" s="1"/>
      <c r="I11" s="5"/>
      <c r="J11" s="5"/>
      <c r="K11" s="5"/>
      <c r="L11" s="5"/>
      <c r="M11" s="5"/>
      <c r="N11" s="7"/>
      <c r="O11" s="7"/>
    </row>
    <row r="12" spans="1:15" ht="48" customHeight="1">
      <c r="A12" s="15"/>
      <c r="B12" s="22" t="s">
        <v>8</v>
      </c>
      <c r="C12" s="23" t="s">
        <v>9</v>
      </c>
      <c r="D12" s="24" t="s">
        <v>10</v>
      </c>
      <c r="E12" s="25" t="s">
        <v>11</v>
      </c>
      <c r="F12" s="25" t="s">
        <v>12</v>
      </c>
      <c r="G12" s="25" t="s">
        <v>13</v>
      </c>
      <c r="H12" s="25" t="s">
        <v>46</v>
      </c>
      <c r="I12" s="25" t="s">
        <v>14</v>
      </c>
      <c r="J12" s="24" t="s">
        <v>15</v>
      </c>
      <c r="K12" s="24" t="s">
        <v>16</v>
      </c>
      <c r="L12" s="25" t="s">
        <v>50</v>
      </c>
      <c r="M12" s="25" t="s">
        <v>17</v>
      </c>
      <c r="N12" s="25" t="s">
        <v>18</v>
      </c>
      <c r="O12" s="57" t="s">
        <v>45</v>
      </c>
    </row>
    <row r="13" spans="1:15" ht="15">
      <c r="A13" s="15"/>
      <c r="B13" s="26" t="s">
        <v>19</v>
      </c>
      <c r="C13" s="10" t="s">
        <v>20</v>
      </c>
      <c r="D13" s="10">
        <v>11111</v>
      </c>
      <c r="E13" s="11">
        <v>35963</v>
      </c>
      <c r="F13" s="12"/>
      <c r="G13" s="56" t="s">
        <v>43</v>
      </c>
      <c r="H13" s="10" t="s">
        <v>22</v>
      </c>
      <c r="I13" s="13">
        <v>10</v>
      </c>
      <c r="J13" s="13">
        <v>10</v>
      </c>
      <c r="K13" s="2">
        <v>10</v>
      </c>
      <c r="L13" s="2">
        <v>10</v>
      </c>
      <c r="M13" s="13">
        <v>15</v>
      </c>
      <c r="N13" s="9">
        <f t="shared" ref="N13:N29" si="0">SUM(I13:M13)</f>
        <v>55</v>
      </c>
      <c r="O13" s="13"/>
    </row>
    <row r="14" spans="1:15" ht="15" customHeight="1">
      <c r="A14" s="16" t="s">
        <v>23</v>
      </c>
      <c r="B14" s="68"/>
      <c r="C14" s="68"/>
      <c r="D14" s="32"/>
      <c r="E14" s="35"/>
      <c r="F14" s="32"/>
      <c r="G14" s="34"/>
      <c r="H14" s="33"/>
      <c r="I14" s="105"/>
      <c r="J14" s="105"/>
      <c r="K14" s="105"/>
      <c r="L14" s="105"/>
      <c r="M14" s="105"/>
      <c r="N14" s="45">
        <f t="shared" si="0"/>
        <v>0</v>
      </c>
      <c r="O14" s="14"/>
    </row>
    <row r="15" spans="1:15" ht="15">
      <c r="A15" s="16" t="s">
        <v>24</v>
      </c>
      <c r="B15" s="68"/>
      <c r="C15" s="68"/>
      <c r="D15" s="32"/>
      <c r="E15" s="35"/>
      <c r="F15" s="32"/>
      <c r="G15" s="34"/>
      <c r="H15" s="33"/>
      <c r="I15" s="105"/>
      <c r="J15" s="105"/>
      <c r="K15" s="105"/>
      <c r="L15" s="105"/>
      <c r="M15" s="105"/>
      <c r="N15" s="45">
        <f t="shared" si="0"/>
        <v>0</v>
      </c>
      <c r="O15" s="14"/>
    </row>
    <row r="16" spans="1:15" ht="15">
      <c r="A16" s="16" t="s">
        <v>25</v>
      </c>
      <c r="B16" s="76"/>
      <c r="C16" s="76"/>
      <c r="D16" s="34"/>
      <c r="E16" s="35"/>
      <c r="F16" s="32"/>
      <c r="G16" s="34"/>
      <c r="H16" s="33"/>
      <c r="I16" s="105"/>
      <c r="J16" s="105"/>
      <c r="K16" s="105"/>
      <c r="L16" s="105"/>
      <c r="M16" s="105"/>
      <c r="N16" s="45">
        <f t="shared" si="0"/>
        <v>0</v>
      </c>
      <c r="O16" s="14"/>
    </row>
    <row r="17" spans="1:15" ht="15">
      <c r="A17" s="16" t="s">
        <v>26</v>
      </c>
      <c r="B17" s="76"/>
      <c r="C17" s="76"/>
      <c r="D17" s="34"/>
      <c r="E17" s="35"/>
      <c r="F17" s="32"/>
      <c r="G17" s="34"/>
      <c r="H17" s="33"/>
      <c r="I17" s="105"/>
      <c r="J17" s="105"/>
      <c r="K17" s="105"/>
      <c r="L17" s="105"/>
      <c r="M17" s="105"/>
      <c r="N17" s="45">
        <f t="shared" si="0"/>
        <v>0</v>
      </c>
      <c r="O17" s="14"/>
    </row>
    <row r="18" spans="1:15" ht="15">
      <c r="A18" s="16" t="s">
        <v>27</v>
      </c>
      <c r="B18" s="77"/>
      <c r="C18" s="77"/>
      <c r="D18" s="38"/>
      <c r="E18" s="35"/>
      <c r="F18" s="32"/>
      <c r="G18" s="34"/>
      <c r="H18" s="33"/>
      <c r="I18" s="105"/>
      <c r="J18" s="105"/>
      <c r="K18" s="105"/>
      <c r="L18" s="105"/>
      <c r="M18" s="105"/>
      <c r="N18" s="45">
        <f t="shared" si="0"/>
        <v>0</v>
      </c>
      <c r="O18" s="14"/>
    </row>
    <row r="19" spans="1:15" ht="15">
      <c r="A19" s="16" t="s">
        <v>28</v>
      </c>
      <c r="B19" s="68"/>
      <c r="C19" s="68"/>
      <c r="D19" s="32"/>
      <c r="E19" s="35"/>
      <c r="F19" s="32"/>
      <c r="G19" s="34"/>
      <c r="H19" s="33"/>
      <c r="I19" s="105"/>
      <c r="J19" s="105"/>
      <c r="K19" s="105"/>
      <c r="L19" s="105"/>
      <c r="M19" s="105"/>
      <c r="N19" s="45">
        <f t="shared" si="0"/>
        <v>0</v>
      </c>
      <c r="O19" s="14"/>
    </row>
    <row r="20" spans="1:15" ht="15">
      <c r="A20" s="16" t="s">
        <v>29</v>
      </c>
      <c r="B20" s="76"/>
      <c r="C20" s="76"/>
      <c r="D20" s="34"/>
      <c r="E20" s="35"/>
      <c r="F20" s="32"/>
      <c r="G20" s="34"/>
      <c r="H20" s="33"/>
      <c r="I20" s="105"/>
      <c r="J20" s="105"/>
      <c r="K20" s="105"/>
      <c r="L20" s="105"/>
      <c r="M20" s="105"/>
      <c r="N20" s="45">
        <f t="shared" si="0"/>
        <v>0</v>
      </c>
      <c r="O20" s="14"/>
    </row>
    <row r="21" spans="1:15" ht="15">
      <c r="A21" s="16" t="s">
        <v>30</v>
      </c>
      <c r="B21" s="76"/>
      <c r="C21" s="76"/>
      <c r="D21" s="34"/>
      <c r="E21" s="35"/>
      <c r="F21" s="32"/>
      <c r="G21" s="34"/>
      <c r="H21" s="33"/>
      <c r="I21" s="105"/>
      <c r="J21" s="105"/>
      <c r="K21" s="105"/>
      <c r="L21" s="105"/>
      <c r="M21" s="105"/>
      <c r="N21" s="45">
        <f t="shared" si="0"/>
        <v>0</v>
      </c>
      <c r="O21" s="14"/>
    </row>
    <row r="22" spans="1:15" ht="15">
      <c r="A22" s="16" t="s">
        <v>31</v>
      </c>
      <c r="B22" s="77"/>
      <c r="C22" s="77"/>
      <c r="D22" s="38"/>
      <c r="E22" s="35"/>
      <c r="F22" s="32"/>
      <c r="G22" s="34"/>
      <c r="H22" s="33"/>
      <c r="I22" s="105"/>
      <c r="J22" s="105"/>
      <c r="K22" s="105"/>
      <c r="L22" s="105"/>
      <c r="M22" s="105"/>
      <c r="N22" s="45">
        <f t="shared" si="0"/>
        <v>0</v>
      </c>
      <c r="O22" s="14"/>
    </row>
    <row r="23" spans="1:15" ht="15">
      <c r="A23" s="16" t="s">
        <v>32</v>
      </c>
      <c r="B23" s="68"/>
      <c r="C23" s="68"/>
      <c r="D23" s="32"/>
      <c r="E23" s="34"/>
      <c r="F23" s="32"/>
      <c r="G23" s="34"/>
      <c r="H23" s="39"/>
      <c r="I23" s="105"/>
      <c r="J23" s="105"/>
      <c r="K23" s="105"/>
      <c r="L23" s="105"/>
      <c r="M23" s="105"/>
      <c r="N23" s="45">
        <f t="shared" si="0"/>
        <v>0</v>
      </c>
      <c r="O23" s="14"/>
    </row>
    <row r="24" spans="1:15" ht="15">
      <c r="A24" s="16" t="s">
        <v>33</v>
      </c>
      <c r="B24" s="68"/>
      <c r="C24" s="68"/>
      <c r="D24" s="32"/>
      <c r="E24" s="34"/>
      <c r="F24" s="32"/>
      <c r="G24" s="34"/>
      <c r="H24" s="40"/>
      <c r="I24" s="105"/>
      <c r="J24" s="105"/>
      <c r="K24" s="105"/>
      <c r="L24" s="105"/>
      <c r="M24" s="105"/>
      <c r="N24" s="45">
        <f t="shared" si="0"/>
        <v>0</v>
      </c>
      <c r="O24" s="14"/>
    </row>
    <row r="25" spans="1:15" ht="15">
      <c r="A25" s="16" t="s">
        <v>34</v>
      </c>
      <c r="B25" s="76"/>
      <c r="C25" s="76"/>
      <c r="D25" s="34"/>
      <c r="E25" s="34"/>
      <c r="F25" s="32"/>
      <c r="G25" s="34"/>
      <c r="H25" s="33"/>
      <c r="I25" s="105"/>
      <c r="J25" s="105"/>
      <c r="K25" s="105"/>
      <c r="L25" s="105"/>
      <c r="M25" s="105"/>
      <c r="N25" s="45">
        <f t="shared" si="0"/>
        <v>0</v>
      </c>
      <c r="O25" s="14"/>
    </row>
    <row r="26" spans="1:15" ht="14.25" customHeight="1">
      <c r="A26" s="16" t="s">
        <v>35</v>
      </c>
      <c r="B26" s="76"/>
      <c r="C26" s="76"/>
      <c r="D26" s="34"/>
      <c r="E26" s="34"/>
      <c r="F26" s="32"/>
      <c r="G26" s="34"/>
      <c r="H26" s="33"/>
      <c r="I26" s="105"/>
      <c r="J26" s="105"/>
      <c r="K26" s="105"/>
      <c r="L26" s="105"/>
      <c r="M26" s="105"/>
      <c r="N26" s="45">
        <f t="shared" si="0"/>
        <v>0</v>
      </c>
      <c r="O26" s="14"/>
    </row>
    <row r="27" spans="1:15" ht="14.25" customHeight="1">
      <c r="A27" s="16" t="s">
        <v>36</v>
      </c>
      <c r="B27" s="77"/>
      <c r="C27" s="77"/>
      <c r="D27" s="38"/>
      <c r="E27" s="38"/>
      <c r="F27" s="41"/>
      <c r="G27" s="38"/>
      <c r="H27" s="42"/>
      <c r="I27" s="105"/>
      <c r="J27" s="105"/>
      <c r="K27" s="105"/>
      <c r="L27" s="105"/>
      <c r="M27" s="105"/>
      <c r="N27" s="45">
        <f t="shared" si="0"/>
        <v>0</v>
      </c>
      <c r="O27" s="14"/>
    </row>
    <row r="28" spans="1:15" ht="14.25" customHeight="1">
      <c r="A28" s="16" t="s">
        <v>37</v>
      </c>
      <c r="B28" s="77"/>
      <c r="C28" s="77"/>
      <c r="D28" s="38"/>
      <c r="E28" s="38"/>
      <c r="F28" s="41"/>
      <c r="G28" s="38"/>
      <c r="H28" s="42"/>
      <c r="I28" s="105"/>
      <c r="J28" s="105"/>
      <c r="K28" s="105"/>
      <c r="L28" s="105"/>
      <c r="M28" s="105"/>
      <c r="N28" s="45">
        <f t="shared" si="0"/>
        <v>0</v>
      </c>
      <c r="O28" s="14"/>
    </row>
    <row r="29" spans="1:15" ht="14.25" customHeight="1">
      <c r="A29" s="16" t="s">
        <v>38</v>
      </c>
      <c r="B29" s="77"/>
      <c r="C29" s="77"/>
      <c r="D29" s="38"/>
      <c r="E29" s="38"/>
      <c r="F29" s="41"/>
      <c r="G29" s="38"/>
      <c r="H29" s="42"/>
      <c r="I29" s="105"/>
      <c r="J29" s="105"/>
      <c r="K29" s="105"/>
      <c r="L29" s="105"/>
      <c r="M29" s="105"/>
      <c r="N29" s="45">
        <f t="shared" si="0"/>
        <v>0</v>
      </c>
      <c r="O29" s="14"/>
    </row>
    <row r="30" spans="1:15" ht="14.25" customHeight="1">
      <c r="A30" s="16"/>
      <c r="B30" s="43"/>
      <c r="C30" s="43"/>
      <c r="D30" s="43"/>
      <c r="E30" s="43"/>
      <c r="F30" s="44"/>
      <c r="G30" s="47"/>
      <c r="H30" s="48"/>
      <c r="I30" s="106"/>
      <c r="J30" s="106"/>
      <c r="K30" s="107"/>
      <c r="L30" s="108"/>
      <c r="M30" s="105"/>
      <c r="N30" s="46"/>
      <c r="O30" s="14"/>
    </row>
    <row r="31" spans="1:15" ht="16.5" customHeight="1" thickBot="1">
      <c r="A31" s="82"/>
      <c r="B31" s="83"/>
      <c r="D31" s="83"/>
      <c r="E31" s="84"/>
      <c r="F31" s="85"/>
      <c r="G31" s="86" t="str">
        <f>'AG 16-19'!G31</f>
        <v>Number of Routines</v>
      </c>
      <c r="H31" s="87"/>
      <c r="I31" s="91"/>
      <c r="J31" s="92"/>
      <c r="K31" s="92"/>
      <c r="L31" s="93"/>
      <c r="M31" s="55"/>
      <c r="N31" s="66">
        <f>SUM(N14:N30)</f>
        <v>0</v>
      </c>
      <c r="O31" s="27"/>
    </row>
    <row r="32" spans="1:15" ht="18" customHeight="1" thickBot="1">
      <c r="A32" s="130" t="s">
        <v>82</v>
      </c>
      <c r="B32" s="131"/>
      <c r="C32" s="49">
        <f>N31+Novice!N31+Intermediate!N31+'AG 12U'!N31+'AG 13-15'!N31+'AG 16-19'!N31</f>
        <v>0</v>
      </c>
      <c r="D32" s="50"/>
      <c r="E32" s="51"/>
      <c r="F32" s="51"/>
      <c r="G32" s="53" t="s">
        <v>47</v>
      </c>
      <c r="H32" s="52"/>
      <c r="I32" s="94"/>
      <c r="J32" s="95">
        <f>J31+Novice!J31+Intermediate!J31+'AG 12U'!J31+'AG 13-15'!J31+'AG 16-19'!J31</f>
        <v>0</v>
      </c>
      <c r="K32" s="95">
        <f>K31+Novice!K31+Intermediate!K31+'AG 12U'!K31+'AG 13-15'!K31+'AG 16-19'!K31</f>
        <v>0</v>
      </c>
      <c r="L32" s="96">
        <f>L31+Novice!L31+Intermediate!L31+'AG 12U'!L31+'AG 13-15'!L31+'AG 16-19'!L31</f>
        <v>0</v>
      </c>
      <c r="M32" s="89"/>
      <c r="N32" s="167" t="s">
        <v>43</v>
      </c>
      <c r="O32" s="168"/>
    </row>
    <row r="33" spans="2:14" ht="8.25" customHeight="1"/>
    <row r="34" spans="2:14" ht="37.5" customHeight="1">
      <c r="B34" s="123" t="s">
        <v>81</v>
      </c>
      <c r="C34" s="124"/>
      <c r="D34" s="124"/>
      <c r="E34" s="124"/>
      <c r="F34" s="124"/>
      <c r="G34" s="124"/>
      <c r="H34" s="124"/>
      <c r="I34" s="124"/>
      <c r="J34" s="124"/>
      <c r="K34" s="124"/>
      <c r="L34" s="124"/>
      <c r="M34" s="124"/>
      <c r="N34" s="124"/>
    </row>
  </sheetData>
  <mergeCells count="23">
    <mergeCell ref="H1:K3"/>
    <mergeCell ref="H4:K7"/>
    <mergeCell ref="C7:G7"/>
    <mergeCell ref="B1:D1"/>
    <mergeCell ref="C2:G2"/>
    <mergeCell ref="C4:G4"/>
    <mergeCell ref="A2:B2"/>
    <mergeCell ref="C3:G3"/>
    <mergeCell ref="C6:G6"/>
    <mergeCell ref="A7:B7"/>
    <mergeCell ref="A3:B3"/>
    <mergeCell ref="A4:B4"/>
    <mergeCell ref="A6:B6"/>
    <mergeCell ref="L9:O10"/>
    <mergeCell ref="B34:N34"/>
    <mergeCell ref="A32:B32"/>
    <mergeCell ref="N32:O32"/>
    <mergeCell ref="C9:G9"/>
    <mergeCell ref="C10:G10"/>
    <mergeCell ref="A9:B9"/>
    <mergeCell ref="H8:K10"/>
    <mergeCell ref="C8:G8"/>
    <mergeCell ref="A8:B8"/>
  </mergeCells>
  <phoneticPr fontId="23" type="noConversion"/>
  <pageMargins left="0.7" right="0.2" top="0.41" bottom="0.17" header="0.3" footer="0.17"/>
  <pageSetup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sheetPr enableFormatConditionsCalculation="0">
    <tabColor indexed="10"/>
  </sheetPr>
  <dimension ref="A1:S34"/>
  <sheetViews>
    <sheetView showGridLines="0" workbookViewId="0">
      <selection activeCell="Q14" sqref="Q14"/>
    </sheetView>
  </sheetViews>
  <sheetFormatPr defaultColWidth="9.140625" defaultRowHeight="14.25" customHeight="1"/>
  <cols>
    <col min="1" max="1" width="3" customWidth="1"/>
    <col min="2" max="2" width="13" customWidth="1"/>
    <col min="3" max="3" width="14.28515625" customWidth="1"/>
    <col min="4" max="4" width="6.5703125" customWidth="1"/>
    <col min="5" max="5" width="10.140625" customWidth="1"/>
    <col min="6" max="6" width="7.28515625" customWidth="1"/>
    <col min="7" max="7" width="8.42578125" customWidth="1"/>
    <col min="8" max="8" width="10.5703125" customWidth="1"/>
    <col min="9" max="13" width="7.42578125" customWidth="1"/>
    <col min="14" max="14" width="10" customWidth="1"/>
    <col min="15" max="15" width="9.140625" customWidth="1"/>
  </cols>
  <sheetData>
    <row r="1" spans="1:15" ht="21.75" customHeight="1">
      <c r="A1" s="29"/>
      <c r="B1" s="148" t="s">
        <v>0</v>
      </c>
      <c r="C1" s="148"/>
      <c r="D1" s="148"/>
      <c r="E1" s="30"/>
      <c r="F1" s="30"/>
      <c r="G1" s="31"/>
      <c r="H1" s="125" t="s">
        <v>49</v>
      </c>
      <c r="I1" s="126"/>
      <c r="J1" s="126"/>
      <c r="K1" s="126"/>
      <c r="L1" s="28"/>
      <c r="M1" s="28"/>
      <c r="N1" s="28"/>
    </row>
    <row r="2" spans="1:15" ht="15" customHeight="1">
      <c r="A2" s="143" t="s">
        <v>1</v>
      </c>
      <c r="B2" s="144"/>
      <c r="C2" s="145" t="str">
        <f>Novice!C2</f>
        <v>Charlotte Davis Region A  Intermediate &amp; Age Group</v>
      </c>
      <c r="D2" s="146"/>
      <c r="E2" s="146"/>
      <c r="F2" s="146"/>
      <c r="G2" s="147"/>
      <c r="H2" s="125"/>
      <c r="I2" s="126"/>
      <c r="J2" s="126"/>
      <c r="K2" s="126"/>
    </row>
    <row r="3" spans="1:15" ht="15" customHeight="1">
      <c r="A3" s="153" t="s">
        <v>2</v>
      </c>
      <c r="B3" s="154"/>
      <c r="C3" s="155" t="str">
        <f>Novice!C3</f>
        <v>Mt Tahoma High School</v>
      </c>
      <c r="D3" s="156"/>
      <c r="E3" s="156"/>
      <c r="F3" s="156"/>
      <c r="G3" s="157"/>
      <c r="H3" s="125"/>
      <c r="I3" s="126"/>
      <c r="J3" s="126"/>
      <c r="K3" s="126"/>
    </row>
    <row r="4" spans="1:15" ht="15" customHeight="1">
      <c r="A4" s="149" t="s">
        <v>3</v>
      </c>
      <c r="B4" s="150"/>
      <c r="C4" s="155" t="str">
        <f>Novice!C4</f>
        <v>5/21-22/2016</v>
      </c>
      <c r="D4" s="156"/>
      <c r="E4" s="156"/>
      <c r="F4" s="156"/>
      <c r="G4" s="157"/>
      <c r="H4" s="126" t="str">
        <f>Novice!H4</f>
        <v>Please fill out your club’s name, address, phone, coach, and email on the first entry sheet, and all other sheets will automatically fill out.</v>
      </c>
      <c r="I4" s="126"/>
      <c r="J4" s="126"/>
      <c r="K4" s="126"/>
    </row>
    <row r="5" spans="1:15" ht="15" customHeight="1">
      <c r="A5" s="8"/>
      <c r="B5" s="8"/>
      <c r="C5" s="8"/>
      <c r="D5" s="8"/>
      <c r="E5" s="8"/>
      <c r="F5" s="8"/>
      <c r="G5" s="3"/>
      <c r="H5" s="126"/>
      <c r="I5" s="126"/>
      <c r="J5" s="126"/>
      <c r="K5" s="126"/>
      <c r="L5" s="19"/>
      <c r="M5" s="19"/>
      <c r="N5" s="19"/>
    </row>
    <row r="6" spans="1:15" ht="15" customHeight="1">
      <c r="A6" s="137" t="s">
        <v>84</v>
      </c>
      <c r="B6" s="138"/>
      <c r="C6" s="160">
        <f>Masters!C6</f>
        <v>0</v>
      </c>
      <c r="D6" s="160"/>
      <c r="E6" s="160"/>
      <c r="F6" s="160"/>
      <c r="G6" s="160"/>
      <c r="H6" s="126"/>
      <c r="I6" s="126"/>
      <c r="J6" s="126"/>
      <c r="K6" s="126"/>
      <c r="L6" s="19"/>
      <c r="M6" s="19"/>
      <c r="N6" s="19"/>
    </row>
    <row r="7" spans="1:15" ht="15" customHeight="1">
      <c r="A7" s="141" t="s">
        <v>4</v>
      </c>
      <c r="B7" s="142"/>
      <c r="C7" s="160">
        <f>Masters!C7</f>
        <v>0</v>
      </c>
      <c r="D7" s="160"/>
      <c r="E7" s="160"/>
      <c r="F7" s="160"/>
      <c r="G7" s="160"/>
      <c r="H7" s="126"/>
      <c r="I7" s="126"/>
      <c r="J7" s="126"/>
      <c r="K7" s="126"/>
      <c r="L7" s="19"/>
      <c r="M7" s="19"/>
      <c r="N7" s="19"/>
    </row>
    <row r="8" spans="1:15" ht="15" customHeight="1">
      <c r="A8" s="151" t="s">
        <v>5</v>
      </c>
      <c r="B8" s="152"/>
      <c r="C8" s="160">
        <f>Masters!C8</f>
        <v>0</v>
      </c>
      <c r="D8" s="160"/>
      <c r="E8" s="160"/>
      <c r="F8" s="160"/>
      <c r="G8" s="160"/>
      <c r="H8" s="125" t="str">
        <f>Novice!H8</f>
        <v>Please email to Gretchen &amp; Amy at Gretchen.house@philips.com &amp;  Amychin99@hotmail.com.</v>
      </c>
      <c r="I8" s="126"/>
      <c r="J8" s="126"/>
      <c r="K8" s="126"/>
      <c r="L8" s="54"/>
      <c r="M8" s="54"/>
      <c r="N8" s="54"/>
    </row>
    <row r="9" spans="1:15" ht="15" customHeight="1">
      <c r="A9" s="139" t="s">
        <v>6</v>
      </c>
      <c r="B9" s="140"/>
      <c r="C9" s="160">
        <f>Masters!C9</f>
        <v>0</v>
      </c>
      <c r="D9" s="160"/>
      <c r="E9" s="160"/>
      <c r="F9" s="160"/>
      <c r="G9" s="160"/>
      <c r="H9" s="125"/>
      <c r="I9" s="126"/>
      <c r="J9" s="126"/>
      <c r="K9" s="126"/>
      <c r="L9" s="129" t="s">
        <v>48</v>
      </c>
      <c r="M9" s="129"/>
      <c r="N9" s="129"/>
      <c r="O9" s="129"/>
    </row>
    <row r="10" spans="1:15" ht="15" customHeight="1">
      <c r="A10" s="20" t="s">
        <v>7</v>
      </c>
      <c r="B10" s="21"/>
      <c r="C10" s="160">
        <f>Masters!C10</f>
        <v>0</v>
      </c>
      <c r="D10" s="160"/>
      <c r="E10" s="160"/>
      <c r="F10" s="160"/>
      <c r="G10" s="160"/>
      <c r="H10" s="125"/>
      <c r="I10" s="126"/>
      <c r="J10" s="126"/>
      <c r="K10" s="126"/>
      <c r="L10" s="129"/>
      <c r="M10" s="129"/>
      <c r="N10" s="129"/>
      <c r="O10" s="129"/>
    </row>
    <row r="11" spans="1:15" ht="10.5" customHeight="1">
      <c r="A11" s="17"/>
      <c r="B11" s="18"/>
      <c r="C11" s="4"/>
      <c r="D11" s="4"/>
      <c r="E11" s="4"/>
      <c r="F11" s="4"/>
      <c r="G11" s="6"/>
      <c r="H11" s="1"/>
      <c r="I11" s="5"/>
      <c r="J11" s="5"/>
      <c r="K11" s="5"/>
      <c r="L11" s="5"/>
      <c r="M11" s="5"/>
      <c r="N11" s="7"/>
      <c r="O11" s="7"/>
    </row>
    <row r="12" spans="1:15" ht="48" customHeight="1">
      <c r="A12" s="15"/>
      <c r="B12" s="22" t="s">
        <v>8</v>
      </c>
      <c r="C12" s="23" t="s">
        <v>9</v>
      </c>
      <c r="D12" s="24" t="s">
        <v>10</v>
      </c>
      <c r="E12" s="25" t="s">
        <v>11</v>
      </c>
      <c r="F12" s="25" t="s">
        <v>12</v>
      </c>
      <c r="G12" s="25" t="s">
        <v>13</v>
      </c>
      <c r="H12" s="25" t="s">
        <v>46</v>
      </c>
      <c r="I12" s="25" t="s">
        <v>14</v>
      </c>
      <c r="J12" s="24" t="s">
        <v>15</v>
      </c>
      <c r="K12" s="24" t="s">
        <v>16</v>
      </c>
      <c r="L12" s="25" t="s">
        <v>50</v>
      </c>
      <c r="M12" s="25" t="s">
        <v>17</v>
      </c>
      <c r="N12" s="25" t="s">
        <v>18</v>
      </c>
      <c r="O12" s="57" t="s">
        <v>45</v>
      </c>
    </row>
    <row r="13" spans="1:15" ht="15">
      <c r="A13" s="15"/>
      <c r="B13" s="26" t="s">
        <v>19</v>
      </c>
      <c r="C13" s="10" t="s">
        <v>20</v>
      </c>
      <c r="D13" s="10">
        <v>11111</v>
      </c>
      <c r="E13" s="11">
        <v>35963</v>
      </c>
      <c r="F13" s="12"/>
      <c r="G13" s="56" t="s">
        <v>21</v>
      </c>
      <c r="H13" s="10" t="s">
        <v>22</v>
      </c>
      <c r="I13" s="13">
        <v>10</v>
      </c>
      <c r="J13" s="13">
        <v>10</v>
      </c>
      <c r="K13" s="2">
        <v>10</v>
      </c>
      <c r="L13" s="2">
        <v>10</v>
      </c>
      <c r="M13" s="13">
        <v>15</v>
      </c>
      <c r="N13" s="9">
        <f t="shared" ref="N13:N29" si="0">SUM(I13:M13)</f>
        <v>55</v>
      </c>
      <c r="O13" s="64"/>
    </row>
    <row r="14" spans="1:15" ht="15" customHeight="1">
      <c r="A14" s="16" t="s">
        <v>23</v>
      </c>
      <c r="B14" s="70" t="s">
        <v>57</v>
      </c>
      <c r="C14" s="72" t="s">
        <v>20</v>
      </c>
      <c r="D14" s="62">
        <v>22222</v>
      </c>
      <c r="E14" s="67">
        <v>36043</v>
      </c>
      <c r="F14" s="60"/>
      <c r="G14" s="59" t="s">
        <v>74</v>
      </c>
      <c r="H14" s="58" t="s">
        <v>52</v>
      </c>
      <c r="I14" s="109"/>
      <c r="J14" s="109"/>
      <c r="K14" s="109">
        <v>10</v>
      </c>
      <c r="L14" s="109">
        <v>10</v>
      </c>
      <c r="M14" s="109">
        <v>15</v>
      </c>
      <c r="N14" s="45">
        <f t="shared" si="0"/>
        <v>35</v>
      </c>
      <c r="O14" s="65" t="s">
        <v>55</v>
      </c>
    </row>
    <row r="15" spans="1:15" ht="15" customHeight="1">
      <c r="A15" s="16" t="s">
        <v>24</v>
      </c>
      <c r="B15" s="70" t="s">
        <v>58</v>
      </c>
      <c r="C15" s="72" t="s">
        <v>59</v>
      </c>
      <c r="D15" s="36">
        <v>22223</v>
      </c>
      <c r="E15" s="35">
        <v>36338</v>
      </c>
      <c r="F15" s="60"/>
      <c r="G15" s="59" t="s">
        <v>74</v>
      </c>
      <c r="H15" s="58" t="s">
        <v>52</v>
      </c>
      <c r="I15" s="109"/>
      <c r="J15" s="109"/>
      <c r="K15" s="109">
        <v>10</v>
      </c>
      <c r="L15" s="109">
        <v>10</v>
      </c>
      <c r="M15" s="109">
        <v>15</v>
      </c>
      <c r="N15" s="45">
        <f t="shared" si="0"/>
        <v>35</v>
      </c>
      <c r="O15" s="65" t="s">
        <v>56</v>
      </c>
    </row>
    <row r="16" spans="1:15" ht="15" customHeight="1">
      <c r="A16" s="16" t="s">
        <v>25</v>
      </c>
      <c r="B16" s="71" t="s">
        <v>62</v>
      </c>
      <c r="C16" s="72" t="s">
        <v>63</v>
      </c>
      <c r="D16" s="36">
        <v>22224</v>
      </c>
      <c r="E16" s="35">
        <v>36658</v>
      </c>
      <c r="F16" s="60" t="s">
        <v>53</v>
      </c>
      <c r="G16" s="59" t="s">
        <v>74</v>
      </c>
      <c r="H16" s="58" t="s">
        <v>52</v>
      </c>
      <c r="I16" s="109"/>
      <c r="J16" s="109">
        <v>10</v>
      </c>
      <c r="K16" s="109"/>
      <c r="L16" s="109">
        <v>10</v>
      </c>
      <c r="M16" s="109">
        <v>15</v>
      </c>
      <c r="N16" s="45">
        <f t="shared" si="0"/>
        <v>35</v>
      </c>
      <c r="O16" s="65"/>
    </row>
    <row r="17" spans="1:19" ht="15" customHeight="1">
      <c r="A17" s="16" t="s">
        <v>26</v>
      </c>
      <c r="B17" s="70" t="s">
        <v>67</v>
      </c>
      <c r="C17" s="72" t="s">
        <v>68</v>
      </c>
      <c r="D17" s="36">
        <v>22225</v>
      </c>
      <c r="E17" s="35">
        <v>36027</v>
      </c>
      <c r="F17" s="60"/>
      <c r="G17" s="59" t="s">
        <v>74</v>
      </c>
      <c r="H17" s="58" t="s">
        <v>52</v>
      </c>
      <c r="I17" s="109"/>
      <c r="J17" s="109"/>
      <c r="K17" s="109">
        <v>10</v>
      </c>
      <c r="L17" s="109">
        <v>10</v>
      </c>
      <c r="M17" s="109">
        <v>15</v>
      </c>
      <c r="N17" s="45">
        <f t="shared" si="0"/>
        <v>35</v>
      </c>
      <c r="O17" s="65" t="s">
        <v>55</v>
      </c>
    </row>
    <row r="18" spans="1:19" ht="15" customHeight="1">
      <c r="A18" s="16" t="s">
        <v>27</v>
      </c>
      <c r="B18" s="70" t="s">
        <v>19</v>
      </c>
      <c r="C18" s="72" t="s">
        <v>66</v>
      </c>
      <c r="D18" s="36">
        <v>2228</v>
      </c>
      <c r="E18" s="35">
        <v>36094</v>
      </c>
      <c r="F18" s="60"/>
      <c r="G18" s="59" t="s">
        <v>74</v>
      </c>
      <c r="H18" s="58" t="s">
        <v>52</v>
      </c>
      <c r="I18" s="109"/>
      <c r="J18" s="109"/>
      <c r="K18" s="109">
        <v>10</v>
      </c>
      <c r="L18" s="109">
        <v>10</v>
      </c>
      <c r="M18" s="109">
        <v>15</v>
      </c>
      <c r="N18" s="45">
        <f t="shared" si="0"/>
        <v>35</v>
      </c>
      <c r="O18" s="65" t="s">
        <v>56</v>
      </c>
    </row>
    <row r="19" spans="1:19" ht="15" customHeight="1">
      <c r="A19" s="16" t="s">
        <v>28</v>
      </c>
      <c r="B19" s="71" t="s">
        <v>64</v>
      </c>
      <c r="C19" s="72" t="s">
        <v>65</v>
      </c>
      <c r="D19" s="36">
        <v>2239</v>
      </c>
      <c r="E19" s="35">
        <v>36693</v>
      </c>
      <c r="F19" s="60" t="s">
        <v>53</v>
      </c>
      <c r="G19" s="59" t="s">
        <v>74</v>
      </c>
      <c r="H19" s="61" t="s">
        <v>52</v>
      </c>
      <c r="I19" s="109"/>
      <c r="J19" s="109">
        <v>10</v>
      </c>
      <c r="K19" s="109"/>
      <c r="L19" s="109">
        <v>10</v>
      </c>
      <c r="M19" s="109">
        <v>15</v>
      </c>
      <c r="N19" s="45">
        <f t="shared" si="0"/>
        <v>35</v>
      </c>
      <c r="O19" s="65"/>
    </row>
    <row r="20" spans="1:19" ht="15" customHeight="1">
      <c r="A20" s="16" t="s">
        <v>29</v>
      </c>
      <c r="B20" s="71"/>
      <c r="C20" s="72"/>
      <c r="D20" s="36"/>
      <c r="E20" s="35"/>
      <c r="F20" s="60"/>
      <c r="G20" s="59"/>
      <c r="H20" s="61"/>
      <c r="I20" s="109"/>
      <c r="J20" s="109"/>
      <c r="K20" s="109"/>
      <c r="L20" s="109"/>
      <c r="M20" s="109"/>
      <c r="N20" s="45"/>
      <c r="O20" s="65"/>
      <c r="S20" s="112"/>
    </row>
    <row r="21" spans="1:19" ht="15" customHeight="1">
      <c r="A21" s="16" t="s">
        <v>30</v>
      </c>
      <c r="B21" s="72" t="s">
        <v>69</v>
      </c>
      <c r="C21" s="72" t="s">
        <v>59</v>
      </c>
      <c r="D21" s="34">
        <v>2256</v>
      </c>
      <c r="E21" s="35">
        <v>35224</v>
      </c>
      <c r="F21" s="60"/>
      <c r="G21" s="59" t="s">
        <v>74</v>
      </c>
      <c r="H21" s="58" t="s">
        <v>61</v>
      </c>
      <c r="I21" s="109"/>
      <c r="J21" s="109">
        <v>10</v>
      </c>
      <c r="K21" s="109">
        <v>10</v>
      </c>
      <c r="L21" s="109">
        <v>10</v>
      </c>
      <c r="M21" s="109">
        <v>15</v>
      </c>
      <c r="N21" s="45">
        <f t="shared" si="0"/>
        <v>45</v>
      </c>
      <c r="O21" s="65" t="s">
        <v>77</v>
      </c>
    </row>
    <row r="22" spans="1:19" ht="15" customHeight="1">
      <c r="A22" s="16" t="s">
        <v>31</v>
      </c>
      <c r="B22" s="72" t="s">
        <v>60</v>
      </c>
      <c r="C22" s="72" t="s">
        <v>54</v>
      </c>
      <c r="D22" s="34">
        <v>2276</v>
      </c>
      <c r="E22" s="35">
        <v>35256</v>
      </c>
      <c r="F22" s="60"/>
      <c r="G22" s="59" t="s">
        <v>74</v>
      </c>
      <c r="H22" s="58" t="s">
        <v>61</v>
      </c>
      <c r="I22" s="109"/>
      <c r="J22" s="109"/>
      <c r="K22" s="109">
        <v>10</v>
      </c>
      <c r="L22" s="109">
        <v>10</v>
      </c>
      <c r="M22" s="109">
        <v>15</v>
      </c>
      <c r="N22" s="45">
        <f t="shared" si="0"/>
        <v>35</v>
      </c>
      <c r="O22" s="65" t="s">
        <v>78</v>
      </c>
    </row>
    <row r="23" spans="1:19" ht="15" customHeight="1">
      <c r="A23" s="16" t="s">
        <v>32</v>
      </c>
      <c r="B23" s="72" t="s">
        <v>70</v>
      </c>
      <c r="C23" s="72" t="s">
        <v>71</v>
      </c>
      <c r="D23" s="34">
        <v>2286</v>
      </c>
      <c r="E23" s="35">
        <v>35736</v>
      </c>
      <c r="F23" s="60"/>
      <c r="G23" s="59" t="s">
        <v>74</v>
      </c>
      <c r="H23" s="58" t="s">
        <v>61</v>
      </c>
      <c r="I23" s="109"/>
      <c r="J23" s="109"/>
      <c r="K23" s="109"/>
      <c r="L23" s="109">
        <v>10</v>
      </c>
      <c r="M23" s="109">
        <v>15</v>
      </c>
      <c r="N23" s="45">
        <f t="shared" si="0"/>
        <v>25</v>
      </c>
      <c r="O23" s="65"/>
    </row>
    <row r="24" spans="1:19" ht="15" customHeight="1">
      <c r="A24" s="16" t="s">
        <v>33</v>
      </c>
      <c r="B24" s="72" t="s">
        <v>72</v>
      </c>
      <c r="C24" s="72" t="s">
        <v>73</v>
      </c>
      <c r="D24" s="34">
        <v>2305</v>
      </c>
      <c r="E24" s="35">
        <v>35476</v>
      </c>
      <c r="F24" s="60"/>
      <c r="G24" s="59" t="s">
        <v>74</v>
      </c>
      <c r="H24" s="58" t="s">
        <v>61</v>
      </c>
      <c r="I24" s="109"/>
      <c r="J24" s="109"/>
      <c r="K24" s="109">
        <v>10</v>
      </c>
      <c r="L24" s="109">
        <v>10</v>
      </c>
      <c r="M24" s="109">
        <v>15</v>
      </c>
      <c r="N24" s="45">
        <f t="shared" si="0"/>
        <v>35</v>
      </c>
      <c r="O24" s="65" t="s">
        <v>78</v>
      </c>
    </row>
    <row r="25" spans="1:19" ht="15">
      <c r="A25" s="16" t="s">
        <v>34</v>
      </c>
      <c r="B25" s="69" t="s">
        <v>75</v>
      </c>
      <c r="C25" s="69" t="s">
        <v>76</v>
      </c>
      <c r="D25" s="37">
        <v>2800</v>
      </c>
      <c r="E25" s="35">
        <v>35402</v>
      </c>
      <c r="F25" s="32"/>
      <c r="G25" s="59" t="s">
        <v>74</v>
      </c>
      <c r="H25" s="58" t="s">
        <v>61</v>
      </c>
      <c r="I25" s="109"/>
      <c r="J25" s="109"/>
      <c r="K25" s="109">
        <v>10</v>
      </c>
      <c r="L25" s="109">
        <v>10</v>
      </c>
      <c r="M25" s="109">
        <v>15</v>
      </c>
      <c r="N25" s="45">
        <f t="shared" si="0"/>
        <v>35</v>
      </c>
      <c r="O25" s="65" t="s">
        <v>77</v>
      </c>
    </row>
    <row r="26" spans="1:19" ht="15">
      <c r="A26" s="16" t="s">
        <v>35</v>
      </c>
      <c r="B26" s="72" t="s">
        <v>79</v>
      </c>
      <c r="C26" s="72" t="s">
        <v>80</v>
      </c>
      <c r="D26" s="36">
        <v>2022</v>
      </c>
      <c r="E26" s="35">
        <v>35433</v>
      </c>
      <c r="F26" s="32"/>
      <c r="G26" s="59" t="s">
        <v>74</v>
      </c>
      <c r="H26" s="58" t="s">
        <v>61</v>
      </c>
      <c r="I26" s="109">
        <v>10</v>
      </c>
      <c r="J26" s="109"/>
      <c r="K26" s="109"/>
      <c r="L26" s="109">
        <v>10</v>
      </c>
      <c r="M26" s="109">
        <v>15</v>
      </c>
      <c r="N26" s="45">
        <f t="shared" si="0"/>
        <v>35</v>
      </c>
      <c r="O26" s="65"/>
    </row>
    <row r="27" spans="1:19" ht="14.25" customHeight="1">
      <c r="A27" s="16" t="s">
        <v>36</v>
      </c>
      <c r="B27" s="70" t="s">
        <v>57</v>
      </c>
      <c r="C27" s="72" t="s">
        <v>20</v>
      </c>
      <c r="D27" s="62">
        <v>22222</v>
      </c>
      <c r="E27" s="67">
        <v>36043</v>
      </c>
      <c r="F27" s="60" t="s">
        <v>53</v>
      </c>
      <c r="G27" s="59" t="s">
        <v>74</v>
      </c>
      <c r="H27" s="58" t="s">
        <v>61</v>
      </c>
      <c r="I27" s="109"/>
      <c r="J27" s="109"/>
      <c r="K27" s="109"/>
      <c r="L27" s="109">
        <v>10</v>
      </c>
      <c r="M27" s="109"/>
      <c r="N27" s="45">
        <f t="shared" si="0"/>
        <v>10</v>
      </c>
      <c r="O27" s="65"/>
    </row>
    <row r="28" spans="1:19" ht="14.25" customHeight="1">
      <c r="A28" s="16" t="s">
        <v>37</v>
      </c>
      <c r="B28" s="70" t="s">
        <v>19</v>
      </c>
      <c r="C28" s="72" t="s">
        <v>66</v>
      </c>
      <c r="D28" s="36">
        <v>2228</v>
      </c>
      <c r="E28" s="35">
        <v>36094</v>
      </c>
      <c r="F28" s="60" t="s">
        <v>53</v>
      </c>
      <c r="G28" s="59" t="s">
        <v>74</v>
      </c>
      <c r="H28" s="58" t="s">
        <v>61</v>
      </c>
      <c r="I28" s="109"/>
      <c r="J28" s="109"/>
      <c r="K28" s="109"/>
      <c r="L28" s="109">
        <v>10</v>
      </c>
      <c r="M28" s="109"/>
      <c r="N28" s="45">
        <f t="shared" si="0"/>
        <v>10</v>
      </c>
      <c r="O28" s="65"/>
    </row>
    <row r="29" spans="1:19" ht="14.25" customHeight="1">
      <c r="A29" s="16" t="s">
        <v>38</v>
      </c>
      <c r="B29" s="73"/>
      <c r="C29" s="73"/>
      <c r="D29" s="63"/>
      <c r="E29" s="38"/>
      <c r="F29" s="41"/>
      <c r="G29" s="38"/>
      <c r="H29" s="42"/>
      <c r="I29" s="109"/>
      <c r="J29" s="109"/>
      <c r="K29" s="109"/>
      <c r="L29" s="109"/>
      <c r="M29" s="109"/>
      <c r="N29" s="45">
        <f t="shared" si="0"/>
        <v>0</v>
      </c>
      <c r="O29" s="65"/>
    </row>
    <row r="30" spans="1:19" ht="14.25" customHeight="1">
      <c r="A30" s="16"/>
      <c r="B30" s="74"/>
      <c r="C30" s="74"/>
      <c r="D30" s="43"/>
      <c r="E30" s="43"/>
      <c r="F30" s="44"/>
      <c r="G30" s="47"/>
      <c r="H30" s="48"/>
      <c r="I30" s="109"/>
      <c r="J30" s="109"/>
      <c r="K30" s="109"/>
      <c r="L30" s="109"/>
      <c r="M30" s="109"/>
      <c r="N30" s="46"/>
      <c r="O30" s="65"/>
    </row>
    <row r="31" spans="1:19" ht="16.5" customHeight="1" thickBot="1">
      <c r="A31" s="82"/>
      <c r="B31" s="110"/>
      <c r="C31" s="75"/>
      <c r="D31" s="83"/>
      <c r="E31" s="84"/>
      <c r="F31" s="85"/>
      <c r="G31" s="86" t="str">
        <f>Masters!G31</f>
        <v>Number of Routines</v>
      </c>
      <c r="H31" s="87"/>
      <c r="I31" s="91"/>
      <c r="J31" s="92">
        <v>3</v>
      </c>
      <c r="K31" s="92">
        <v>4</v>
      </c>
      <c r="L31" s="93">
        <v>2</v>
      </c>
      <c r="M31" s="55"/>
      <c r="N31" s="66">
        <f>SUM(N14:N30)</f>
        <v>440</v>
      </c>
      <c r="O31" s="55"/>
    </row>
    <row r="32" spans="1:19" ht="18" customHeight="1" thickBot="1">
      <c r="A32" s="130" t="s">
        <v>82</v>
      </c>
      <c r="B32" s="131"/>
      <c r="C32" s="49">
        <f>N31</f>
        <v>440</v>
      </c>
      <c r="D32" s="50"/>
      <c r="E32" s="51"/>
      <c r="F32" s="51"/>
      <c r="G32" s="53" t="s">
        <v>47</v>
      </c>
      <c r="H32" s="52"/>
      <c r="I32" s="99"/>
      <c r="J32" s="97">
        <f>J31</f>
        <v>3</v>
      </c>
      <c r="K32" s="97">
        <f>K31</f>
        <v>4</v>
      </c>
      <c r="L32" s="98">
        <f>L31</f>
        <v>2</v>
      </c>
      <c r="M32" s="89"/>
      <c r="N32" s="169" t="s">
        <v>51</v>
      </c>
      <c r="O32" s="170"/>
    </row>
    <row r="33" spans="2:14" ht="8.25" customHeight="1"/>
    <row r="34" spans="2:14" ht="37.5" customHeight="1">
      <c r="B34" s="123" t="s">
        <v>81</v>
      </c>
      <c r="C34" s="124"/>
      <c r="D34" s="124"/>
      <c r="E34" s="124"/>
      <c r="F34" s="124"/>
      <c r="G34" s="124"/>
      <c r="H34" s="124"/>
      <c r="I34" s="124"/>
      <c r="J34" s="124"/>
      <c r="K34" s="124"/>
      <c r="L34" s="124"/>
      <c r="M34" s="124"/>
      <c r="N34" s="124"/>
    </row>
  </sheetData>
  <mergeCells count="23">
    <mergeCell ref="C9:G9"/>
    <mergeCell ref="A7:B7"/>
    <mergeCell ref="C7:G7"/>
    <mergeCell ref="B1:D1"/>
    <mergeCell ref="C2:G2"/>
    <mergeCell ref="C3:G3"/>
    <mergeCell ref="C8:G8"/>
    <mergeCell ref="B34:N34"/>
    <mergeCell ref="A2:B2"/>
    <mergeCell ref="L9:O10"/>
    <mergeCell ref="A32:B32"/>
    <mergeCell ref="N32:O32"/>
    <mergeCell ref="H4:K7"/>
    <mergeCell ref="A3:B3"/>
    <mergeCell ref="H8:K10"/>
    <mergeCell ref="A9:B9"/>
    <mergeCell ref="H1:K3"/>
    <mergeCell ref="C10:G10"/>
    <mergeCell ref="A6:B6"/>
    <mergeCell ref="A8:B8"/>
    <mergeCell ref="C6:G6"/>
    <mergeCell ref="C4:G4"/>
    <mergeCell ref="A4:B4"/>
  </mergeCells>
  <phoneticPr fontId="23" type="noConversion"/>
  <pageMargins left="0.7" right="0.2" top="0.41" bottom="0.17" header="0.3" footer="0.17"/>
  <pageSetup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Novice</vt:lpstr>
      <vt:lpstr>Intermediate</vt:lpstr>
      <vt:lpstr>AG 12U</vt:lpstr>
      <vt:lpstr>AG 13-15</vt:lpstr>
      <vt:lpstr>AG 16-19</vt:lpstr>
      <vt:lpstr>Masters</vt:lpstr>
      <vt:lpstr>SAMPLE</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Jim Hunter</dc:creator>
  <cp:lastModifiedBy>Vincent Ethier</cp:lastModifiedBy>
  <cp:lastPrinted>2014-12-02T06:42:27Z</cp:lastPrinted>
  <dcterms:created xsi:type="dcterms:W3CDTF">2013-12-21T06:49:57Z</dcterms:created>
  <dcterms:modified xsi:type="dcterms:W3CDTF">2015-12-18T19:21:33Z</dcterms:modified>
</cp:coreProperties>
</file>